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10" yWindow="90" windowWidth="21570" windowHeight="6480"/>
  </bookViews>
  <sheets>
    <sheet name="이사장" sheetId="29" r:id="rId1"/>
    <sheet name="경영이사" sheetId="20" r:id="rId2"/>
    <sheet name="사업이사" sheetId="21" r:id="rId3"/>
    <sheet name="기관" sheetId="23" r:id="rId4"/>
  </sheets>
  <definedNames>
    <definedName name="_xlnm._FilterDatabase" localSheetId="1" hidden="1">경영이사!$A$3:$I$10</definedName>
    <definedName name="_xlnm._FilterDatabase" localSheetId="3" hidden="1">기관!$A$3:$I$18</definedName>
    <definedName name="_xlnm._FilterDatabase" localSheetId="2" hidden="1">사업이사!$A$3:$I$9</definedName>
    <definedName name="_xlnm._FilterDatabase" localSheetId="0" hidden="1">이사장!$A$3:$I$10</definedName>
    <definedName name="_xlnm.Print_Area" localSheetId="1">경영이사!$A$1:$I$10</definedName>
    <definedName name="_xlnm.Print_Area" localSheetId="3">기관!$A$1:$I$18</definedName>
    <definedName name="_xlnm.Print_Area" localSheetId="2">사업이사!$A$1:$I$9</definedName>
    <definedName name="_xlnm.Print_Area" localSheetId="0">이사장!$A$1:$I$10</definedName>
  </definedNames>
  <calcPr calcId="125725"/>
</workbook>
</file>

<file path=xl/calcChain.xml><?xml version="1.0" encoding="utf-8"?>
<calcChain xmlns="http://schemas.openxmlformats.org/spreadsheetml/2006/main">
  <c r="F10" i="29"/>
  <c r="F9"/>
  <c r="F18" i="23"/>
  <c r="F17"/>
  <c r="F9" i="21"/>
  <c r="F8"/>
  <c r="F10" i="20"/>
  <c r="F9"/>
</calcChain>
</file>

<file path=xl/sharedStrings.xml><?xml version="1.0" encoding="utf-8"?>
<sst xmlns="http://schemas.openxmlformats.org/spreadsheetml/2006/main" count="229" uniqueCount="73">
  <si>
    <t>사용일자</t>
    <phoneticPr fontId="2" type="noConversion"/>
  </si>
  <si>
    <t>집행목적</t>
    <phoneticPr fontId="2" type="noConversion"/>
  </si>
  <si>
    <t>사용처</t>
    <phoneticPr fontId="2" type="noConversion"/>
  </si>
  <si>
    <t>연락처</t>
    <phoneticPr fontId="2" type="noConversion"/>
  </si>
  <si>
    <t>집행대상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</si>
  <si>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</si>
  <si>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</si>
  <si>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</si>
  <si>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집행자</t>
    <phoneticPr fontId="2" type="noConversion"/>
  </si>
  <si>
    <t>합           계</t>
    <phoneticPr fontId="2" type="noConversion"/>
  </si>
  <si>
    <t xml:space="preserve"> &lt; 업무추진비 집행내역_2020. 10월 &gt;</t>
    <phoneticPr fontId="2" type="noConversion"/>
  </si>
  <si>
    <t>경조사 및 위문격려</t>
  </si>
  <si>
    <t>축의금</t>
  </si>
  <si>
    <t>-</t>
  </si>
  <si>
    <t>내부직원</t>
    <phoneticPr fontId="2" type="noConversion"/>
  </si>
  <si>
    <t>현금지급</t>
  </si>
  <si>
    <t>이사장</t>
    <phoneticPr fontId="2" type="noConversion"/>
  </si>
  <si>
    <t>직원격려</t>
  </si>
  <si>
    <t>우설화</t>
  </si>
  <si>
    <t>031-273-8216</t>
  </si>
  <si>
    <t>법인카드</t>
  </si>
  <si>
    <t>임원</t>
    <phoneticPr fontId="2" type="noConversion"/>
  </si>
  <si>
    <t>회사주요현안논의</t>
  </si>
  <si>
    <t>알라스카 참치</t>
  </si>
  <si>
    <t>031-422-2625</t>
  </si>
  <si>
    <t>부의금</t>
  </si>
  <si>
    <t>기술정보팀 직원 등</t>
    <phoneticPr fontId="2" type="noConversion"/>
  </si>
  <si>
    <t>비상임이사</t>
    <phoneticPr fontId="2" type="noConversion"/>
  </si>
  <si>
    <t>부서장 등</t>
    <phoneticPr fontId="2" type="noConversion"/>
  </si>
  <si>
    <t>■ 카드 192,000원</t>
    <phoneticPr fontId="2" type="noConversion"/>
  </si>
  <si>
    <t>■ 현금 300,000원</t>
    <phoneticPr fontId="2" type="noConversion"/>
  </si>
  <si>
    <t>경조사 및 위문격려</t>
    <phoneticPr fontId="2" type="noConversion"/>
  </si>
  <si>
    <t>경조사 위문,격려</t>
  </si>
  <si>
    <t>경영이사</t>
    <phoneticPr fontId="2" type="noConversion"/>
  </si>
  <si>
    <t>유관기관 업무협의</t>
  </si>
  <si>
    <t>경복궁판교점(주)덕용푸드시스템</t>
  </si>
  <si>
    <t>031-8016-8038</t>
  </si>
  <si>
    <t>유관기관</t>
    <phoneticPr fontId="2" type="noConversion"/>
  </si>
  <si>
    <t>■ 카드 233,000원</t>
    <phoneticPr fontId="2" type="noConversion"/>
  </si>
  <si>
    <t>■ 현금 200,000원</t>
    <phoneticPr fontId="2" type="noConversion"/>
  </si>
  <si>
    <t>사업이사</t>
    <phoneticPr fontId="2" type="noConversion"/>
  </si>
  <si>
    <t>직원 격려</t>
  </si>
  <si>
    <t>사계절한정식</t>
  </si>
  <si>
    <t>031-708-7115</t>
  </si>
  <si>
    <t>■ 현금 150,000원</t>
    <phoneticPr fontId="2" type="noConversion"/>
  </si>
  <si>
    <t>■ 카드 230,000원</t>
    <phoneticPr fontId="2" type="noConversion"/>
  </si>
  <si>
    <t>검사처,수급처 직원 등</t>
    <phoneticPr fontId="2" type="noConversion"/>
  </si>
  <si>
    <t>회사주요현안논의</t>
    <phoneticPr fontId="2" type="noConversion"/>
  </si>
  <si>
    <t>임원 및 비서팀</t>
    <phoneticPr fontId="2" type="noConversion"/>
  </si>
  <si>
    <t>법인카드</t>
    <phoneticPr fontId="2" type="noConversion"/>
  </si>
  <si>
    <t>기관</t>
    <phoneticPr fontId="2" type="noConversion"/>
  </si>
  <si>
    <t>릴레이캠페인 선물 구매</t>
    <phoneticPr fontId="2" type="noConversion"/>
  </si>
  <si>
    <t>주식회사 소셜공감</t>
    <phoneticPr fontId="2" type="noConversion"/>
  </si>
  <si>
    <t>070-5226-1102</t>
    <phoneticPr fontId="2" type="noConversion"/>
  </si>
  <si>
    <t>유관기관 업무협의</t>
    <phoneticPr fontId="2" type="noConversion"/>
  </si>
  <si>
    <t>샘밭막국수판교점</t>
  </si>
  <si>
    <t>031-8017-1712</t>
    <phoneticPr fontId="2" type="noConversion"/>
  </si>
  <si>
    <t>031-422-2625</t>
    <phoneticPr fontId="2" type="noConversion"/>
  </si>
  <si>
    <t>애향</t>
    <phoneticPr fontId="2" type="noConversion"/>
  </si>
  <si>
    <t>02-583-8182</t>
    <phoneticPr fontId="2" type="noConversion"/>
  </si>
  <si>
    <t>경조사 위문 격려</t>
    <phoneticPr fontId="2" type="noConversion"/>
  </si>
  <si>
    <t>축의금</t>
    <phoneticPr fontId="2" type="noConversion"/>
  </si>
  <si>
    <t>-</t>
    <phoneticPr fontId="2" type="noConversion"/>
  </si>
  <si>
    <t>현금지급</t>
    <phoneticPr fontId="2" type="noConversion"/>
  </si>
  <si>
    <t>임원 간담회</t>
    <phoneticPr fontId="2" type="noConversion"/>
  </si>
  <si>
    <t>부의금</t>
    <phoneticPr fontId="2" type="noConversion"/>
  </si>
  <si>
    <t>다미홍</t>
    <phoneticPr fontId="2" type="noConversion"/>
  </si>
  <si>
    <t>031-313-0365</t>
    <phoneticPr fontId="2" type="noConversion"/>
  </si>
  <si>
    <t>알라스카 참치</t>
    <phoneticPr fontId="2" type="noConversion"/>
  </si>
  <si>
    <t>아우라지 메기 매운탕 연수점</t>
  </si>
  <si>
    <t>032-833-9701</t>
    <phoneticPr fontId="2" type="noConversion"/>
  </si>
  <si>
    <t>■ 카드 966,500원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</si>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</sst>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3" fontId="0" fillId="3" borderId="1" xfId="0" applyNumberForma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left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quotePrefix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</cellXfs>
  <cellStyles count="4">
    <cellStyle name="Normal" xfId="1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85" zoomScaleNormal="100" zoomScaleSheetLayoutView="85" workbookViewId="0">
      <selection activeCell="A2" sqref="A2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4">
        <v>44116</v>
      </c>
      <c r="B4" s="15" t="s">
        <v>31</v>
      </c>
      <c r="C4" s="15" t="s">
        <v>12</v>
      </c>
      <c r="D4" s="16" t="s">
        <v>13</v>
      </c>
      <c r="E4" s="15" t="s">
        <v>14</v>
      </c>
      <c r="F4" s="17" t="s">
        <v>15</v>
      </c>
      <c r="G4" s="16" t="s">
        <v>13</v>
      </c>
      <c r="H4" s="18">
        <v>100000</v>
      </c>
      <c r="I4" s="19" t="s">
        <v>16</v>
      </c>
    </row>
    <row r="5" spans="1:9" ht="30" customHeight="1">
      <c r="A5" s="14">
        <v>44119</v>
      </c>
      <c r="B5" s="15" t="s">
        <v>17</v>
      </c>
      <c r="C5" s="15" t="s">
        <v>18</v>
      </c>
      <c r="D5" s="16" t="s">
        <v>19</v>
      </c>
      <c r="E5" s="15" t="s">
        <v>26</v>
      </c>
      <c r="F5" s="17" t="s">
        <v>20</v>
      </c>
      <c r="G5" s="16">
        <v>7</v>
      </c>
      <c r="H5" s="18">
        <v>123000</v>
      </c>
      <c r="I5" s="19" t="s">
        <v>16</v>
      </c>
    </row>
    <row r="6" spans="1:9" ht="30" customHeight="1">
      <c r="A6" s="14">
        <v>44124</v>
      </c>
      <c r="B6" s="15" t="s">
        <v>11</v>
      </c>
      <c r="C6" s="15" t="s">
        <v>12</v>
      </c>
      <c r="D6" s="15" t="s">
        <v>13</v>
      </c>
      <c r="E6" s="15" t="s">
        <v>27</v>
      </c>
      <c r="F6" s="15" t="s">
        <v>15</v>
      </c>
      <c r="G6" s="15" t="s">
        <v>13</v>
      </c>
      <c r="H6" s="18">
        <v>100000</v>
      </c>
      <c r="I6" s="19" t="s">
        <v>16</v>
      </c>
    </row>
    <row r="7" spans="1:9" ht="30" customHeight="1">
      <c r="A7" s="14">
        <v>44125</v>
      </c>
      <c r="B7" s="15" t="s">
        <v>22</v>
      </c>
      <c r="C7" s="15" t="s">
        <v>23</v>
      </c>
      <c r="D7" s="15" t="s">
        <v>24</v>
      </c>
      <c r="E7" s="15" t="s">
        <v>28</v>
      </c>
      <c r="F7" s="15" t="s">
        <v>20</v>
      </c>
      <c r="G7" s="15">
        <v>3</v>
      </c>
      <c r="H7" s="18">
        <v>69000</v>
      </c>
      <c r="I7" s="19" t="s">
        <v>16</v>
      </c>
    </row>
    <row r="8" spans="1:9" ht="30" customHeight="1">
      <c r="A8" s="14">
        <v>44133</v>
      </c>
      <c r="B8" s="15" t="s">
        <v>11</v>
      </c>
      <c r="C8" s="15" t="s">
        <v>25</v>
      </c>
      <c r="D8" s="15" t="s">
        <v>13</v>
      </c>
      <c r="E8" s="20" t="s">
        <v>14</v>
      </c>
      <c r="F8" s="15" t="s">
        <v>15</v>
      </c>
      <c r="G8" s="15" t="s">
        <v>13</v>
      </c>
      <c r="H8" s="18">
        <v>100000</v>
      </c>
      <c r="I8" s="19" t="s">
        <v>16</v>
      </c>
    </row>
    <row r="9" spans="1:9" ht="30" customHeight="1">
      <c r="A9" s="12" t="s">
        <v>9</v>
      </c>
      <c r="B9" s="12"/>
      <c r="C9" s="12"/>
      <c r="D9" s="12"/>
      <c r="E9" s="12"/>
      <c r="F9" s="13" t="str">
        <f>"■ 카드　"&amp;COUNTIF(F4:F8,"법인카드")&amp;"회"</f>
        <v>■ 카드　2회</v>
      </c>
      <c r="G9" s="13"/>
      <c r="H9" s="10" t="s">
        <v>29</v>
      </c>
      <c r="I9" s="10"/>
    </row>
    <row r="10" spans="1:9" ht="30" customHeight="1">
      <c r="A10" s="12"/>
      <c r="B10" s="12"/>
      <c r="C10" s="12"/>
      <c r="D10" s="12"/>
      <c r="E10" s="12"/>
      <c r="F10" s="13" t="str">
        <f>"■ 현금　"&amp;COUNTIF(F4:F8,"현금지급")&amp;"회"</f>
        <v>■ 현금　3회</v>
      </c>
      <c r="G10" s="13"/>
      <c r="H10" s="10" t="s">
        <v>30</v>
      </c>
      <c r="I10" s="10"/>
    </row>
    <row r="11" spans="1:9" ht="30" customHeight="1">
      <c r="A11" s="7"/>
      <c r="B11" s="7"/>
      <c r="C11" s="7"/>
      <c r="D11" s="7"/>
      <c r="E11" s="7"/>
      <c r="F11" s="8"/>
      <c r="G11" s="8"/>
      <c r="H11" s="9"/>
      <c r="I11" s="9"/>
    </row>
    <row r="12" spans="1:9" ht="30" customHeight="1">
      <c r="H12"/>
      <c r="I12"/>
    </row>
    <row r="13" spans="1:9" ht="30" customHeight="1">
      <c r="H13"/>
      <c r="I13"/>
    </row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9:E10"/>
    <mergeCell ref="F9:G9"/>
    <mergeCell ref="H9:I9"/>
    <mergeCell ref="F10:G10"/>
    <mergeCell ref="H10:I10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view="pageBreakPreview" zoomScale="85" zoomScaleNormal="100" zoomScaleSheetLayoutView="85" workbookViewId="0">
      <selection activeCell="A2" sqref="A2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4">
        <v>44116</v>
      </c>
      <c r="B4" s="15" t="s">
        <v>32</v>
      </c>
      <c r="C4" s="15" t="s">
        <v>12</v>
      </c>
      <c r="D4" s="15" t="s">
        <v>13</v>
      </c>
      <c r="E4" s="20" t="s">
        <v>14</v>
      </c>
      <c r="F4" s="15" t="s">
        <v>15</v>
      </c>
      <c r="G4" s="15" t="s">
        <v>13</v>
      </c>
      <c r="H4" s="18">
        <v>50000</v>
      </c>
      <c r="I4" s="19" t="s">
        <v>33</v>
      </c>
    </row>
    <row r="5" spans="1:9" ht="30" customHeight="1">
      <c r="A5" s="14">
        <v>44117</v>
      </c>
      <c r="B5" s="15" t="s">
        <v>34</v>
      </c>
      <c r="C5" s="15" t="s">
        <v>35</v>
      </c>
      <c r="D5" s="16" t="s">
        <v>36</v>
      </c>
      <c r="E5" s="15" t="s">
        <v>37</v>
      </c>
      <c r="F5" s="17" t="s">
        <v>20</v>
      </c>
      <c r="G5" s="16">
        <v>8</v>
      </c>
      <c r="H5" s="18">
        <v>233000</v>
      </c>
      <c r="I5" s="19" t="s">
        <v>33</v>
      </c>
    </row>
    <row r="6" spans="1:9" ht="30" customHeight="1">
      <c r="A6" s="14">
        <v>44127</v>
      </c>
      <c r="B6" s="21" t="s">
        <v>32</v>
      </c>
      <c r="C6" s="22" t="s">
        <v>12</v>
      </c>
      <c r="D6" s="23" t="s">
        <v>13</v>
      </c>
      <c r="E6" s="21" t="s">
        <v>37</v>
      </c>
      <c r="F6" s="21" t="s">
        <v>15</v>
      </c>
      <c r="G6" s="23" t="s">
        <v>13</v>
      </c>
      <c r="H6" s="24">
        <v>50000</v>
      </c>
      <c r="I6" s="25" t="s">
        <v>33</v>
      </c>
    </row>
    <row r="7" spans="1:9" ht="30" customHeight="1">
      <c r="A7" s="14">
        <v>44129</v>
      </c>
      <c r="B7" s="15" t="s">
        <v>32</v>
      </c>
      <c r="C7" s="20" t="s">
        <v>12</v>
      </c>
      <c r="D7" s="15" t="s">
        <v>13</v>
      </c>
      <c r="E7" s="15" t="s">
        <v>27</v>
      </c>
      <c r="F7" s="15" t="s">
        <v>15</v>
      </c>
      <c r="G7" s="16" t="s">
        <v>13</v>
      </c>
      <c r="H7" s="18">
        <v>50000</v>
      </c>
      <c r="I7" s="19" t="s">
        <v>33</v>
      </c>
    </row>
    <row r="8" spans="1:9" ht="30" customHeight="1">
      <c r="A8" s="14">
        <v>44133</v>
      </c>
      <c r="B8" s="15" t="s">
        <v>32</v>
      </c>
      <c r="C8" s="20" t="s">
        <v>25</v>
      </c>
      <c r="D8" s="15" t="s">
        <v>13</v>
      </c>
      <c r="E8" s="15" t="s">
        <v>14</v>
      </c>
      <c r="F8" s="15" t="s">
        <v>15</v>
      </c>
      <c r="G8" s="16" t="s">
        <v>13</v>
      </c>
      <c r="H8" s="18">
        <v>50000</v>
      </c>
      <c r="I8" s="19" t="s">
        <v>33</v>
      </c>
    </row>
    <row r="9" spans="1:9" ht="30" customHeight="1">
      <c r="A9" s="12" t="s">
        <v>9</v>
      </c>
      <c r="B9" s="12"/>
      <c r="C9" s="12"/>
      <c r="D9" s="12"/>
      <c r="E9" s="12"/>
      <c r="F9" s="13" t="str">
        <f>"■ 카드　"&amp;COUNTIF(F4:F8,"법인카드")&amp;"회"</f>
        <v>■ 카드　1회</v>
      </c>
      <c r="G9" s="13"/>
      <c r="H9" s="10" t="s">
        <v>38</v>
      </c>
      <c r="I9" s="10"/>
    </row>
    <row r="10" spans="1:9" ht="30" customHeight="1">
      <c r="A10" s="12"/>
      <c r="B10" s="12"/>
      <c r="C10" s="12"/>
      <c r="D10" s="12"/>
      <c r="E10" s="12"/>
      <c r="F10" s="13" t="str">
        <f>"■ 현금　"&amp;COUNTIF(F4:F8,"현금지급")&amp;"회"</f>
        <v>■ 현금　4회</v>
      </c>
      <c r="G10" s="13"/>
      <c r="H10" s="10" t="s">
        <v>39</v>
      </c>
      <c r="I10" s="10"/>
    </row>
    <row r="11" spans="1:9" ht="30" customHeight="1">
      <c r="A11" s="7"/>
      <c r="B11" s="7"/>
      <c r="C11" s="7"/>
      <c r="D11" s="7"/>
      <c r="E11" s="7"/>
      <c r="F11" s="8"/>
      <c r="G11" s="8"/>
      <c r="H11" s="9"/>
      <c r="I11" s="9"/>
    </row>
    <row r="12" spans="1:9" ht="30" customHeight="1">
      <c r="H12"/>
      <c r="I12"/>
    </row>
    <row r="13" spans="1:9" ht="30" customHeight="1">
      <c r="H13"/>
      <c r="I13"/>
    </row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9:E10"/>
    <mergeCell ref="F9:G9"/>
    <mergeCell ref="H9:I9"/>
    <mergeCell ref="F10:G10"/>
    <mergeCell ref="H10:I10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23"/>
  <sheetViews>
    <sheetView view="pageBreakPreview" zoomScale="85" zoomScaleNormal="100" zoomScaleSheetLayoutView="85" workbookViewId="0">
      <selection activeCell="A2" sqref="A2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4">
        <v>44116</v>
      </c>
      <c r="B4" s="15" t="s">
        <v>32</v>
      </c>
      <c r="C4" s="20" t="s">
        <v>12</v>
      </c>
      <c r="D4" s="16" t="s">
        <v>13</v>
      </c>
      <c r="E4" s="15" t="s">
        <v>14</v>
      </c>
      <c r="F4" s="15" t="s">
        <v>15</v>
      </c>
      <c r="G4" s="16" t="s">
        <v>13</v>
      </c>
      <c r="H4" s="18">
        <v>50000</v>
      </c>
      <c r="I4" s="19" t="s">
        <v>40</v>
      </c>
    </row>
    <row r="5" spans="1:9" ht="30" customHeight="1">
      <c r="A5" s="14">
        <v>44125</v>
      </c>
      <c r="B5" s="15" t="s">
        <v>41</v>
      </c>
      <c r="C5" s="20" t="s">
        <v>42</v>
      </c>
      <c r="D5" s="16" t="s">
        <v>43</v>
      </c>
      <c r="E5" s="15" t="s">
        <v>46</v>
      </c>
      <c r="F5" s="15" t="s">
        <v>20</v>
      </c>
      <c r="G5" s="16">
        <v>10</v>
      </c>
      <c r="H5" s="18">
        <v>230000</v>
      </c>
      <c r="I5" s="19" t="s">
        <v>40</v>
      </c>
    </row>
    <row r="6" spans="1:9" ht="30" customHeight="1">
      <c r="A6" s="14">
        <v>44126</v>
      </c>
      <c r="B6" s="15" t="s">
        <v>32</v>
      </c>
      <c r="C6" s="15" t="s">
        <v>12</v>
      </c>
      <c r="D6" s="15" t="s">
        <v>13</v>
      </c>
      <c r="E6" s="15" t="s">
        <v>21</v>
      </c>
      <c r="F6" s="15" t="s">
        <v>15</v>
      </c>
      <c r="G6" s="15" t="s">
        <v>13</v>
      </c>
      <c r="H6" s="18">
        <v>50000</v>
      </c>
      <c r="I6" s="19" t="s">
        <v>40</v>
      </c>
    </row>
    <row r="7" spans="1:9" ht="30" customHeight="1" thickBot="1">
      <c r="A7" s="26">
        <v>44133</v>
      </c>
      <c r="B7" s="27" t="s">
        <v>32</v>
      </c>
      <c r="C7" s="27" t="s">
        <v>25</v>
      </c>
      <c r="D7" s="27" t="s">
        <v>13</v>
      </c>
      <c r="E7" s="27" t="s">
        <v>14</v>
      </c>
      <c r="F7" s="27" t="s">
        <v>15</v>
      </c>
      <c r="G7" s="27" t="s">
        <v>13</v>
      </c>
      <c r="H7" s="28">
        <v>50000</v>
      </c>
      <c r="I7" s="29" t="s">
        <v>40</v>
      </c>
    </row>
    <row r="8" spans="1:9" ht="30" customHeight="1">
      <c r="A8" s="12" t="s">
        <v>9</v>
      </c>
      <c r="B8" s="12"/>
      <c r="C8" s="12"/>
      <c r="D8" s="12"/>
      <c r="E8" s="12"/>
      <c r="F8" s="13" t="str">
        <f>"■ 카드　"&amp;COUNTIF(F4:F7,"법인카드")&amp;"회"</f>
        <v>■ 카드　1회</v>
      </c>
      <c r="G8" s="13"/>
      <c r="H8" s="10" t="s">
        <v>45</v>
      </c>
      <c r="I8" s="10"/>
    </row>
    <row r="9" spans="1:9" ht="30" customHeight="1">
      <c r="A9" s="12"/>
      <c r="B9" s="12"/>
      <c r="C9" s="12"/>
      <c r="D9" s="12"/>
      <c r="E9" s="12"/>
      <c r="F9" s="13" t="str">
        <f>"■ 현금　"&amp;COUNTIF(F4:F7,"현금지급")&amp;"회"</f>
        <v>■ 현금　3회</v>
      </c>
      <c r="G9" s="13"/>
      <c r="H9" s="10" t="s">
        <v>44</v>
      </c>
      <c r="I9" s="10"/>
    </row>
    <row r="10" spans="1:9" ht="30" customHeight="1">
      <c r="A10" s="7"/>
      <c r="B10" s="7"/>
      <c r="C10" s="7"/>
      <c r="D10" s="7"/>
      <c r="E10" s="7"/>
      <c r="F10" s="8"/>
      <c r="G10" s="8"/>
      <c r="H10" s="9"/>
      <c r="I10" s="9"/>
    </row>
    <row r="11" spans="1:9" ht="30" customHeight="1">
      <c r="H11"/>
      <c r="I11"/>
    </row>
    <row r="12" spans="1:9" ht="30" customHeight="1">
      <c r="H12"/>
      <c r="I12"/>
    </row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8:E9"/>
    <mergeCell ref="F8:G8"/>
    <mergeCell ref="H8:I8"/>
    <mergeCell ref="F9:G9"/>
    <mergeCell ref="H9:I9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23"/>
  <sheetViews>
    <sheetView view="pageBreakPreview" zoomScale="85" zoomScaleNormal="100" zoomScaleSheetLayoutView="85" workbookViewId="0">
      <selection activeCell="A2" sqref="A2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30">
        <v>44109</v>
      </c>
      <c r="B4" s="31" t="s">
        <v>47</v>
      </c>
      <c r="C4" s="31" t="s">
        <v>35</v>
      </c>
      <c r="D4" s="32" t="s">
        <v>36</v>
      </c>
      <c r="E4" s="31" t="s">
        <v>48</v>
      </c>
      <c r="F4" s="33" t="s">
        <v>49</v>
      </c>
      <c r="G4" s="31">
        <v>7</v>
      </c>
      <c r="H4" s="34">
        <v>171000</v>
      </c>
      <c r="I4" s="25" t="s">
        <v>50</v>
      </c>
    </row>
    <row r="5" spans="1:9" ht="30" customHeight="1">
      <c r="A5" s="35">
        <v>44111</v>
      </c>
      <c r="B5" s="36" t="s">
        <v>51</v>
      </c>
      <c r="C5" s="36" t="s">
        <v>52</v>
      </c>
      <c r="D5" s="36" t="s">
        <v>53</v>
      </c>
      <c r="E5" s="36" t="s">
        <v>37</v>
      </c>
      <c r="F5" s="37" t="s">
        <v>49</v>
      </c>
      <c r="G5" s="38" t="s">
        <v>72</v>
      </c>
      <c r="H5" s="39">
        <v>97500</v>
      </c>
      <c r="I5" s="19" t="s">
        <v>50</v>
      </c>
    </row>
    <row r="6" spans="1:9" ht="30" customHeight="1">
      <c r="A6" s="40">
        <v>44118</v>
      </c>
      <c r="B6" s="36" t="s">
        <v>54</v>
      </c>
      <c r="C6" s="41" t="s">
        <v>55</v>
      </c>
      <c r="D6" s="42" t="s">
        <v>56</v>
      </c>
      <c r="E6" s="36" t="s">
        <v>37</v>
      </c>
      <c r="F6" s="43" t="s">
        <v>49</v>
      </c>
      <c r="G6" s="44">
        <v>5</v>
      </c>
      <c r="H6" s="45">
        <v>105000</v>
      </c>
      <c r="I6" s="19" t="s">
        <v>50</v>
      </c>
    </row>
    <row r="7" spans="1:9" ht="30" customHeight="1">
      <c r="A7" s="35">
        <v>44120</v>
      </c>
      <c r="B7" s="36" t="s">
        <v>54</v>
      </c>
      <c r="C7" s="46" t="s">
        <v>23</v>
      </c>
      <c r="D7" s="36" t="s">
        <v>57</v>
      </c>
      <c r="E7" s="36" t="s">
        <v>37</v>
      </c>
      <c r="F7" s="37" t="s">
        <v>49</v>
      </c>
      <c r="G7" s="36">
        <v>9</v>
      </c>
      <c r="H7" s="39">
        <v>245000</v>
      </c>
      <c r="I7" s="19" t="s">
        <v>50</v>
      </c>
    </row>
    <row r="8" spans="1:9" ht="30" customHeight="1">
      <c r="A8" s="35">
        <v>44123</v>
      </c>
      <c r="B8" s="37" t="s">
        <v>54</v>
      </c>
      <c r="C8" s="36" t="s">
        <v>58</v>
      </c>
      <c r="D8" s="36" t="s">
        <v>59</v>
      </c>
      <c r="E8" s="36" t="s">
        <v>37</v>
      </c>
      <c r="F8" s="37" t="s">
        <v>49</v>
      </c>
      <c r="G8" s="36">
        <v>3</v>
      </c>
      <c r="H8" s="39">
        <v>70000</v>
      </c>
      <c r="I8" s="19" t="s">
        <v>50</v>
      </c>
    </row>
    <row r="9" spans="1:9" ht="30" customHeight="1">
      <c r="A9" s="35">
        <v>44124</v>
      </c>
      <c r="B9" s="37" t="s">
        <v>60</v>
      </c>
      <c r="C9" s="36" t="s">
        <v>61</v>
      </c>
      <c r="D9" s="36" t="s">
        <v>62</v>
      </c>
      <c r="E9" s="36" t="s">
        <v>37</v>
      </c>
      <c r="F9" s="36" t="s">
        <v>63</v>
      </c>
      <c r="G9" s="37" t="s">
        <v>62</v>
      </c>
      <c r="H9" s="39">
        <v>50000</v>
      </c>
      <c r="I9" s="19" t="s">
        <v>50</v>
      </c>
    </row>
    <row r="10" spans="1:9" ht="30" customHeight="1">
      <c r="A10" s="35">
        <v>44126</v>
      </c>
      <c r="B10" s="37" t="s">
        <v>60</v>
      </c>
      <c r="C10" s="36" t="s">
        <v>61</v>
      </c>
      <c r="D10" s="36" t="s">
        <v>62</v>
      </c>
      <c r="E10" s="36" t="s">
        <v>37</v>
      </c>
      <c r="F10" s="36" t="s">
        <v>63</v>
      </c>
      <c r="G10" s="37" t="s">
        <v>62</v>
      </c>
      <c r="H10" s="39">
        <v>50000</v>
      </c>
      <c r="I10" s="19" t="s">
        <v>50</v>
      </c>
    </row>
    <row r="11" spans="1:9" ht="30" customHeight="1">
      <c r="A11" s="35">
        <v>44127</v>
      </c>
      <c r="B11" s="36" t="s">
        <v>64</v>
      </c>
      <c r="C11" s="36" t="s">
        <v>35</v>
      </c>
      <c r="D11" s="38" t="s">
        <v>36</v>
      </c>
      <c r="E11" s="36" t="s">
        <v>21</v>
      </c>
      <c r="F11" s="37" t="s">
        <v>49</v>
      </c>
      <c r="G11" s="36">
        <v>2</v>
      </c>
      <c r="H11" s="39">
        <v>46000</v>
      </c>
      <c r="I11" s="19" t="s">
        <v>50</v>
      </c>
    </row>
    <row r="12" spans="1:9" ht="30" customHeight="1">
      <c r="A12" s="35">
        <v>44127</v>
      </c>
      <c r="B12" s="37" t="s">
        <v>60</v>
      </c>
      <c r="C12" s="36" t="s">
        <v>65</v>
      </c>
      <c r="D12" s="36" t="s">
        <v>62</v>
      </c>
      <c r="E12" s="36" t="s">
        <v>37</v>
      </c>
      <c r="F12" s="36" t="s">
        <v>63</v>
      </c>
      <c r="G12" s="37" t="s">
        <v>62</v>
      </c>
      <c r="H12" s="39">
        <v>50000</v>
      </c>
      <c r="I12" s="19" t="s">
        <v>50</v>
      </c>
    </row>
    <row r="13" spans="1:9" ht="30" customHeight="1">
      <c r="A13" s="35">
        <v>44130</v>
      </c>
      <c r="B13" s="37" t="s">
        <v>54</v>
      </c>
      <c r="C13" s="36" t="s">
        <v>66</v>
      </c>
      <c r="D13" s="47" t="s">
        <v>67</v>
      </c>
      <c r="E13" s="36" t="s">
        <v>37</v>
      </c>
      <c r="F13" s="37" t="s">
        <v>49</v>
      </c>
      <c r="G13" s="36">
        <v>4</v>
      </c>
      <c r="H13" s="39">
        <v>112000</v>
      </c>
      <c r="I13" s="19" t="s">
        <v>50</v>
      </c>
    </row>
    <row r="14" spans="1:9" ht="30" customHeight="1">
      <c r="A14" s="35">
        <v>44131</v>
      </c>
      <c r="B14" s="36" t="s">
        <v>64</v>
      </c>
      <c r="C14" s="46" t="s">
        <v>68</v>
      </c>
      <c r="D14" s="36" t="s">
        <v>57</v>
      </c>
      <c r="E14" s="36" t="s">
        <v>21</v>
      </c>
      <c r="F14" s="37" t="s">
        <v>49</v>
      </c>
      <c r="G14" s="36">
        <v>2</v>
      </c>
      <c r="H14" s="39">
        <v>54000</v>
      </c>
      <c r="I14" s="19" t="s">
        <v>50</v>
      </c>
    </row>
    <row r="15" spans="1:9" ht="30" customHeight="1">
      <c r="A15" s="35">
        <v>44133</v>
      </c>
      <c r="B15" s="37" t="s">
        <v>60</v>
      </c>
      <c r="C15" s="36" t="s">
        <v>65</v>
      </c>
      <c r="D15" s="36" t="s">
        <v>62</v>
      </c>
      <c r="E15" s="36" t="s">
        <v>37</v>
      </c>
      <c r="F15" s="36" t="s">
        <v>63</v>
      </c>
      <c r="G15" s="37" t="s">
        <v>62</v>
      </c>
      <c r="H15" s="39">
        <v>50000</v>
      </c>
      <c r="I15" s="19" t="s">
        <v>50</v>
      </c>
    </row>
    <row r="16" spans="1:9" ht="30" customHeight="1">
      <c r="A16" s="35">
        <v>44134</v>
      </c>
      <c r="B16" s="37" t="s">
        <v>54</v>
      </c>
      <c r="C16" s="46" t="s">
        <v>69</v>
      </c>
      <c r="D16" s="36" t="s">
        <v>70</v>
      </c>
      <c r="E16" s="36" t="s">
        <v>37</v>
      </c>
      <c r="F16" s="37" t="s">
        <v>49</v>
      </c>
      <c r="G16" s="36">
        <v>3</v>
      </c>
      <c r="H16" s="39">
        <v>66000</v>
      </c>
      <c r="I16" s="19" t="s">
        <v>50</v>
      </c>
    </row>
    <row r="17" spans="1:21" ht="30" customHeight="1">
      <c r="A17" s="12" t="s">
        <v>9</v>
      </c>
      <c r="B17" s="12"/>
      <c r="C17" s="12"/>
      <c r="D17" s="12"/>
      <c r="E17" s="12"/>
      <c r="F17" s="13" t="str">
        <f>"■ 카드　"&amp;COUNTIF(F4:F16,"법인카드")&amp;"회"</f>
        <v>■ 카드　9회</v>
      </c>
      <c r="G17" s="13"/>
      <c r="H17" s="10" t="s">
        <v>71</v>
      </c>
      <c r="I17" s="10"/>
    </row>
    <row r="18" spans="1:21" ht="30" customHeight="1">
      <c r="A18" s="12"/>
      <c r="B18" s="12"/>
      <c r="C18" s="12"/>
      <c r="D18" s="12"/>
      <c r="E18" s="12"/>
      <c r="F18" s="13" t="str">
        <f>"■ 현금　"&amp;COUNTIF(F4:F16,"현금지급")&amp;"회"</f>
        <v>■ 현금　4회</v>
      </c>
      <c r="G18" s="13"/>
      <c r="H18" s="10" t="s">
        <v>39</v>
      </c>
      <c r="I18" s="10"/>
    </row>
    <row r="19" spans="1:21" ht="30" customHeight="1">
      <c r="A19" s="7"/>
      <c r="B19" s="7"/>
      <c r="C19" s="7"/>
      <c r="D19" s="7"/>
      <c r="E19" s="7"/>
      <c r="F19" s="8"/>
      <c r="G19" s="8"/>
      <c r="H19" s="9"/>
      <c r="I19" s="9"/>
    </row>
    <row r="20" spans="1:21" ht="30" customHeight="1">
      <c r="H20"/>
      <c r="I20"/>
    </row>
    <row r="21" spans="1:21" ht="30" customHeight="1">
      <c r="H21"/>
      <c r="I21" s="3"/>
      <c r="R21" s="4"/>
      <c r="S21" s="4"/>
    </row>
    <row r="22" spans="1:21" ht="30" customHeight="1">
      <c r="K22" s="3"/>
      <c r="T22" s="4"/>
      <c r="U22" s="4"/>
    </row>
    <row r="23" spans="1:21" ht="30" customHeight="1">
      <c r="K23" s="3"/>
      <c r="T23" s="4"/>
      <c r="U23" s="4"/>
    </row>
  </sheetData>
  <mergeCells count="6">
    <mergeCell ref="A1:I1"/>
    <mergeCell ref="A17:E18"/>
    <mergeCell ref="F17:G17"/>
    <mergeCell ref="H17:I17"/>
    <mergeCell ref="F18:G18"/>
    <mergeCell ref="H18:I18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이사장</vt:lpstr>
      <vt:lpstr>경영이사</vt:lpstr>
      <vt:lpstr>사업이사</vt:lpstr>
      <vt:lpstr>기관</vt:lpstr>
      <vt:lpstr>경영이사!Print_Area</vt:lpstr>
      <vt:lpstr>기관!Print_Area</vt:lpstr>
      <vt:lpstr>사업이사!Print_Area</vt:lpstr>
      <vt:lpstr>이사장!Print_Area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Kpetro</cp:lastModifiedBy>
  <cp:lastPrinted>2021-01-20T05:43:00Z</cp:lastPrinted>
  <dcterms:created xsi:type="dcterms:W3CDTF">2021-01-20T02:08:13Z</dcterms:created>
  <dcterms:modified xsi:type="dcterms:W3CDTF">2021-01-22T09:46:39Z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Y3IiwibG9nVGltZSI6IjIwMjEtMDEtMjBUMDI6MDY6MzdaIiwicElEIjoxLCJ0cmFjZUlkIjoiREJGOEFEMDI4NEM0NDFCMTgzNDUwNUU3N0E0NTk4NkUiLCJ1c2VyQ29kZSI6InNraW0zMjQifSwibm9kZTIiOnsiZHNkIjoiMDEwMDAwMDAwMDAwMjA2NyIsImxvZ1RpbWUiOiIyMDIxLTAxLTIwVDAyOjA2OjM3WiIsInBJRCI6MSwidHJhY2VJZCI6IkRCRjhBRDAyODRDNDQxQjE4MzQ1MDVFNzdBNDU5ODZFIiwidXNlckNvZGUiOiJza2ltMzI0In0sIm5vZGUzIjp7ImRzZCI6IjAxMDAwMDAwMDAwMDIwNjciLCJsb2dUaW1lIjoiMjAyMS0wMS0yMFQyMjo1OTowMFoiLCJwSUQiOjEsInRyYWNlSWQiOiJEQkUwNzUzMTE5QkE0MDc4QUI5Q0U0NjI1RUE3QTYxQiIsInVzZXJDb2RlIjoic2tpbTMyNCJ9LCJub2RlNCI6eyJkc2QiOiIwMTAwMDAwMDAwMDAyMDY3IiwibG9nVGltZSI6IjIwMjEtMDEtMjJUMDY6NTg6MjFaIiwicElEIjoxLCJ0cmFjZUlkIjoiQzU4NTYyMjRBODk4NDYyQThGM0NGQUE5NTdFQkM1QUMiLCJ1c2VyQ29kZSI6InNraW0zMjQifSwibm9kZTUiOnsiZHNkIjoiMDAwMDAwMDAwMDAwMDAwMCIsImxvZ1RpbWUiOiIyMDIxLTAxLTIyVDEwOjEwOjIxWiIsInBJRCI6MjA0OCwidHJhY2VJZCI6IkRCM0U2ODEyRUVGNTRFOUI5REU2OEE2QUQxNUI0NjFGIiwidXNlckNvZGUiOiJza2ltMzI0In0sIm5vZGVDb3VudCI6NH0=</vt:lpwstr>
  </property>
</Properties>
</file>