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45" yWindow="-105" windowWidth="19725" windowHeight="7320"/>
  </bookViews>
  <sheets>
    <sheet name="이사장" sheetId="25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경영이사!$A$3:$I$10</definedName>
    <definedName name="_xlnm._FilterDatabase" localSheetId="3" hidden="1">기관!$A$3:$I$22</definedName>
    <definedName name="_xlnm._FilterDatabase" localSheetId="2" hidden="1">사업이사!$A$3:$I$8</definedName>
    <definedName name="_xlnm._FilterDatabase" localSheetId="0" hidden="1">이사장!$A$3:$I$7</definedName>
    <definedName name="_xlnm.Print_Area" localSheetId="1">경영이사!$A$1:$I$10</definedName>
    <definedName name="_xlnm.Print_Area" localSheetId="3">기관!$A$1:$I$22</definedName>
    <definedName name="_xlnm.Print_Area" localSheetId="2">사업이사!$A$1:$I$8</definedName>
    <definedName name="_xlnm.Print_Area" localSheetId="0">이사장!$A$1:$I$7</definedName>
  </definedNames>
  <calcPr calcId="125725"/>
</workbook>
</file>

<file path=xl/calcChain.xml><?xml version="1.0" encoding="utf-8"?>
<calcChain xmlns="http://schemas.openxmlformats.org/spreadsheetml/2006/main">
  <c r="F7" i="25"/>
  <c r="F6"/>
  <c r="F22" i="23"/>
  <c r="F21"/>
  <c r="F8" i="21"/>
  <c r="F7"/>
  <c r="F10" i="20"/>
  <c r="F9"/>
</calcChain>
</file>

<file path=xl/sharedStrings.xml><?xml version="1.0" encoding="utf-8"?>
<sst xmlns="http://schemas.openxmlformats.org/spreadsheetml/2006/main" count="243" uniqueCount="119">
  <si>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</si>
  <si>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</si>
  <si>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</si>
  <si>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</si>
  <si>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</si>
  <si>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</si>
  <si>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</si>
  <si>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</si>
  <si>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</si>
  <si>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</si>
  <si>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현금</t>
    <phoneticPr fontId="2" type="noConversion"/>
  </si>
  <si>
    <t>경영이사</t>
    <phoneticPr fontId="2" type="noConversion"/>
  </si>
  <si>
    <t>사업이사</t>
    <phoneticPr fontId="2" type="noConversion"/>
  </si>
  <si>
    <t>이사장</t>
    <phoneticPr fontId="2" type="noConversion"/>
  </si>
  <si>
    <t xml:space="preserve"> &lt; 업무추진비 집행내역_2018. 1월 &gt;</t>
    <phoneticPr fontId="2" type="noConversion"/>
  </si>
  <si>
    <t>2018-01-02</t>
  </si>
  <si>
    <t>2018-01-05</t>
  </si>
  <si>
    <t>빨간뻘낙지</t>
  </si>
  <si>
    <t>(주)  너와집  백현점</t>
  </si>
  <si>
    <t>법인카드</t>
  </si>
  <si>
    <t>업무지시 및 사기진작</t>
    <phoneticPr fontId="2" type="noConversion"/>
  </si>
  <si>
    <t>임원 및 임원실 직원</t>
    <phoneticPr fontId="2" type="noConversion"/>
  </si>
  <si>
    <t>본사 부서장</t>
    <phoneticPr fontId="2" type="noConversion"/>
  </si>
  <si>
    <t>031-701-6788</t>
    <phoneticPr fontId="2" type="noConversion"/>
  </si>
  <si>
    <t>031-8016-8107</t>
    <phoneticPr fontId="2" type="noConversion"/>
  </si>
  <si>
    <t>■ 카드 403,000원</t>
    <phoneticPr fontId="2" type="noConversion"/>
  </si>
  <si>
    <t>■ 현금 0원</t>
    <phoneticPr fontId="2" type="noConversion"/>
  </si>
  <si>
    <t>천안문</t>
  </si>
  <si>
    <t>정원  송파나루</t>
  </si>
  <si>
    <t>생선구이  전문점  모심</t>
  </si>
  <si>
    <t>인덕원메기매운탕</t>
  </si>
  <si>
    <t>복진면</t>
  </si>
  <si>
    <t>2018-01-03</t>
  </si>
  <si>
    <t>2018-01-15</t>
  </si>
  <si>
    <t>2018-01-17</t>
  </si>
  <si>
    <t>2018-01-19</t>
  </si>
  <si>
    <t>2018-01-30</t>
  </si>
  <si>
    <t>법인카드</t>
    <phoneticPr fontId="2" type="noConversion"/>
  </si>
  <si>
    <t>유관기관 업무협력</t>
    <phoneticPr fontId="2" type="noConversion"/>
  </si>
  <si>
    <t>업무지시 및 사기진작</t>
    <phoneticPr fontId="2" type="noConversion"/>
  </si>
  <si>
    <t>산업부 주무관 등</t>
    <phoneticPr fontId="2" type="noConversion"/>
  </si>
  <si>
    <t>임원실 직원</t>
    <phoneticPr fontId="2" type="noConversion"/>
  </si>
  <si>
    <t>퇴직임원 등</t>
    <phoneticPr fontId="2" type="noConversion"/>
  </si>
  <si>
    <t>연구위원 등</t>
    <phoneticPr fontId="2" type="noConversion"/>
  </si>
  <si>
    <t>인사관리팀 등</t>
    <phoneticPr fontId="2" type="noConversion"/>
  </si>
  <si>
    <t>044-866-9908</t>
    <phoneticPr fontId="2" type="noConversion"/>
  </si>
  <si>
    <t>02-413-7080</t>
    <phoneticPr fontId="2" type="noConversion"/>
  </si>
  <si>
    <t>031-424-0245</t>
    <phoneticPr fontId="2" type="noConversion"/>
  </si>
  <si>
    <t>031-425-3171</t>
    <phoneticPr fontId="2" type="noConversion"/>
  </si>
  <si>
    <t>031-426-5812</t>
    <phoneticPr fontId="2" type="noConversion"/>
  </si>
  <si>
    <t>■ 카드 622,000원</t>
    <phoneticPr fontId="2" type="noConversion"/>
  </si>
  <si>
    <t>2018-01-04</t>
  </si>
  <si>
    <t>구좌리얼크니손칼국수</t>
  </si>
  <si>
    <t>대양참치</t>
  </si>
  <si>
    <t>원복집주식회사</t>
  </si>
  <si>
    <t>직원 사기진작</t>
    <phoneticPr fontId="2" type="noConversion"/>
  </si>
  <si>
    <t>031-711-5557</t>
    <phoneticPr fontId="2" type="noConversion"/>
  </si>
  <si>
    <t>031-262-3046</t>
    <phoneticPr fontId="2" type="noConversion"/>
  </si>
  <si>
    <t>031-711-7553</t>
    <phoneticPr fontId="2" type="noConversion"/>
  </si>
  <si>
    <t>본사 부서장등</t>
    <phoneticPr fontId="2" type="noConversion"/>
  </si>
  <si>
    <t>본사 및 본부 부서장</t>
    <phoneticPr fontId="2" type="noConversion"/>
  </si>
  <si>
    <t>■ 카드 891,000원</t>
    <phoneticPr fontId="2" type="noConversion"/>
  </si>
  <si>
    <t>현금지급</t>
  </si>
  <si>
    <t>2018-01-06</t>
  </si>
  <si>
    <t>2018-01-08</t>
  </si>
  <si>
    <t>2018-01-10</t>
  </si>
  <si>
    <t>2018-01-23</t>
  </si>
  <si>
    <t>2018-01-24</t>
  </si>
  <si>
    <t>2018-01-25</t>
  </si>
  <si>
    <t>2018-01-26</t>
  </si>
  <si>
    <t>선아무교동낙지</t>
  </si>
  <si>
    <t>(주) 분당담소사골순대</t>
  </si>
  <si>
    <t>(주)리드코프천안(하)휴게소</t>
  </si>
  <si>
    <t>광안리부산횟집</t>
  </si>
  <si>
    <t>금수복국</t>
  </si>
  <si>
    <t>보령물산  옥천(상)휴게소</t>
  </si>
  <si>
    <t>황제해물</t>
  </si>
  <si>
    <t>(주)신화아이푸드</t>
  </si>
  <si>
    <t>엠</t>
  </si>
  <si>
    <t>서현궁  불고기</t>
  </si>
  <si>
    <t>이천쌀밥나랏님</t>
  </si>
  <si>
    <t>소호정</t>
  </si>
  <si>
    <t>Bluefin  tuna(블루핀튜나)</t>
  </si>
  <si>
    <t>동해참치</t>
  </si>
  <si>
    <t>경조사 위문, 격려</t>
    <phoneticPr fontId="2" type="noConversion"/>
  </si>
  <si>
    <t>경영평가TF 관련</t>
    <phoneticPr fontId="2" type="noConversion"/>
  </si>
  <si>
    <t>경영관리처</t>
    <phoneticPr fontId="2" type="noConversion"/>
  </si>
  <si>
    <t>영남본부</t>
    <phoneticPr fontId="2" type="noConversion"/>
  </si>
  <si>
    <t>이사장 이임식 행사 오찬</t>
    <phoneticPr fontId="17" type="noConversion"/>
  </si>
  <si>
    <t>시험총괄팀장 등</t>
    <phoneticPr fontId="2" type="noConversion"/>
  </si>
  <si>
    <t>진로교육 페스티벌 직원격려</t>
    <phoneticPr fontId="2" type="noConversion"/>
  </si>
  <si>
    <t>경영기획처</t>
    <phoneticPr fontId="2" type="noConversion"/>
  </si>
  <si>
    <t>031-264-5101</t>
    <phoneticPr fontId="2" type="noConversion"/>
  </si>
  <si>
    <t>031-712-1821</t>
    <phoneticPr fontId="2" type="noConversion"/>
  </si>
  <si>
    <t>041-552-4560</t>
    <phoneticPr fontId="2" type="noConversion"/>
  </si>
  <si>
    <t>051-753-8881</t>
    <phoneticPr fontId="2" type="noConversion"/>
  </si>
  <si>
    <t>051-553-7700</t>
    <phoneticPr fontId="2" type="noConversion"/>
  </si>
  <si>
    <t>043-731-8097</t>
    <phoneticPr fontId="2" type="noConversion"/>
  </si>
  <si>
    <t>051-305-1888</t>
    <phoneticPr fontId="2" type="noConversion"/>
  </si>
  <si>
    <t>031-705-6606</t>
    <phoneticPr fontId="2" type="noConversion"/>
  </si>
  <si>
    <t>031-713-0088</t>
    <phoneticPr fontId="2" type="noConversion"/>
  </si>
  <si>
    <t>031-708-1141</t>
    <phoneticPr fontId="2" type="noConversion"/>
  </si>
  <si>
    <t>031-714-5293</t>
    <phoneticPr fontId="2" type="noConversion"/>
  </si>
  <si>
    <t>031-426-5812</t>
    <phoneticPr fontId="2" type="noConversion"/>
  </si>
  <si>
    <t xml:space="preserve">사업관리처 </t>
    <phoneticPr fontId="2" type="noConversion"/>
  </si>
  <si>
    <t>업무지시 및 사기진작</t>
    <phoneticPr fontId="2" type="noConversion"/>
  </si>
  <si>
    <t>031-7575-8848</t>
    <phoneticPr fontId="2" type="noConversion"/>
  </si>
  <si>
    <t>석유기술연구소</t>
    <phoneticPr fontId="2" type="noConversion"/>
  </si>
  <si>
    <t>업무지시 및 사기진작</t>
    <phoneticPr fontId="2" type="noConversion"/>
  </si>
  <si>
    <t>031-712-9996</t>
    <phoneticPr fontId="2" type="noConversion"/>
  </si>
  <si>
    <t>본사, 수도권남부, 연구소 부서장, 열린혁신토론회</t>
    <phoneticPr fontId="2" type="noConversion"/>
  </si>
  <si>
    <t>031-264-3797</t>
    <phoneticPr fontId="2" type="noConversion"/>
  </si>
  <si>
    <t>퇴직임원 등</t>
    <phoneticPr fontId="2" type="noConversion"/>
  </si>
  <si>
    <t>기관</t>
    <phoneticPr fontId="2" type="noConversion"/>
  </si>
  <si>
    <t>부의금</t>
    <phoneticPr fontId="2" type="noConversion"/>
  </si>
  <si>
    <t>-</t>
    <phoneticPr fontId="2" type="noConversion"/>
  </si>
  <si>
    <t>내부직원</t>
    <phoneticPr fontId="2" type="noConversion"/>
  </si>
  <si>
    <t>■ 카드 3,587,100원</t>
    <phoneticPr fontId="2" type="noConversion"/>
  </si>
  <si>
    <t>■ 현금 200,000원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</si>
</sst>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9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3" fillId="0" borderId="1" xfId="4" applyFont="1" applyFill="1" applyBorder="1" applyAlignment="1" applyProtection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 applyProtection="1">
      <alignment horizontal="center" vertical="center"/>
    </xf>
    <xf numFmtId="3" fontId="15" fillId="0" borderId="1" xfId="1" applyNumberFormat="1" applyFont="1" applyFill="1" applyBorder="1" applyAlignment="1" applyProtection="1">
      <alignment horizontal="center" vertical="center"/>
    </xf>
    <xf numFmtId="49" fontId="18" fillId="0" borderId="1" xfId="1" applyNumberFormat="1" applyFont="1" applyFill="1" applyBorder="1" applyAlignment="1" applyProtection="1">
      <alignment horizontal="center" vertical="center"/>
    </xf>
    <xf numFmtId="49" fontId="10" fillId="0" borderId="1" xfId="1" applyNumberFormat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</cellXfs>
  <cellStyles count="5">
    <cellStyle name="Normal" xfId="1"/>
    <cellStyle name="쉼표 [0]" xfId="4" builtinId="6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sqref="A1:I1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3" t="s">
        <v>15</v>
      </c>
      <c r="B4" s="13" t="s">
        <v>20</v>
      </c>
      <c r="C4" s="13" t="s">
        <v>17</v>
      </c>
      <c r="D4" s="14" t="s">
        <v>23</v>
      </c>
      <c r="E4" s="13" t="s">
        <v>21</v>
      </c>
      <c r="F4" s="13" t="s">
        <v>19</v>
      </c>
      <c r="G4" s="14">
        <v>4</v>
      </c>
      <c r="H4" s="15">
        <v>123000</v>
      </c>
      <c r="I4" s="12" t="s">
        <v>13</v>
      </c>
    </row>
    <row r="5" spans="1:9" ht="30" customHeight="1">
      <c r="A5" s="13" t="s">
        <v>16</v>
      </c>
      <c r="B5" s="13" t="s">
        <v>20</v>
      </c>
      <c r="C5" s="13" t="s">
        <v>18</v>
      </c>
      <c r="D5" s="14" t="s">
        <v>24</v>
      </c>
      <c r="E5" s="13" t="s">
        <v>22</v>
      </c>
      <c r="F5" s="13" t="s">
        <v>19</v>
      </c>
      <c r="G5" s="14">
        <v>10</v>
      </c>
      <c r="H5" s="15">
        <v>280000</v>
      </c>
      <c r="I5" s="12" t="s">
        <v>13</v>
      </c>
    </row>
    <row r="6" spans="1:9" ht="30" customHeight="1">
      <c r="A6" s="24" t="s">
        <v>9</v>
      </c>
      <c r="B6" s="24"/>
      <c r="C6" s="24"/>
      <c r="D6" s="24"/>
      <c r="E6" s="24"/>
      <c r="F6" s="25" t="str">
        <f>"■ 카드　"&amp;COUNTIF(F4:F5,"법인카드")&amp;"회"</f>
        <v>■ 카드　2회</v>
      </c>
      <c r="G6" s="25"/>
      <c r="H6" s="26" t="s">
        <v>25</v>
      </c>
      <c r="I6" s="26"/>
    </row>
    <row r="7" spans="1:9" ht="30" customHeight="1">
      <c r="A7" s="24"/>
      <c r="B7" s="24"/>
      <c r="C7" s="24"/>
      <c r="D7" s="24"/>
      <c r="E7" s="24"/>
      <c r="F7" s="25" t="str">
        <f>"■ 현금　"&amp;COUNTIF(F4:F5,"현금지급")&amp;"회"</f>
        <v>■ 현금　0회</v>
      </c>
      <c r="G7" s="25"/>
      <c r="H7" s="26" t="s">
        <v>26</v>
      </c>
      <c r="I7" s="26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C13" sqref="C1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6" t="s">
        <v>32</v>
      </c>
      <c r="B4" s="18" t="s">
        <v>38</v>
      </c>
      <c r="C4" s="16" t="s">
        <v>27</v>
      </c>
      <c r="D4" s="17" t="s">
        <v>45</v>
      </c>
      <c r="E4" s="18" t="s">
        <v>40</v>
      </c>
      <c r="F4" s="18" t="s">
        <v>37</v>
      </c>
      <c r="G4" s="17">
        <v>4</v>
      </c>
      <c r="H4" s="19">
        <v>92000</v>
      </c>
      <c r="I4" s="12" t="s">
        <v>11</v>
      </c>
    </row>
    <row r="5" spans="1:9" ht="30" customHeight="1">
      <c r="A5" s="16" t="s">
        <v>33</v>
      </c>
      <c r="B5" s="18" t="s">
        <v>39</v>
      </c>
      <c r="C5" s="16" t="s">
        <v>28</v>
      </c>
      <c r="D5" s="17" t="s">
        <v>46</v>
      </c>
      <c r="E5" s="18" t="s">
        <v>41</v>
      </c>
      <c r="F5" s="18" t="s">
        <v>37</v>
      </c>
      <c r="G5" s="17">
        <v>3</v>
      </c>
      <c r="H5" s="19">
        <v>67000</v>
      </c>
      <c r="I5" s="12" t="s">
        <v>11</v>
      </c>
    </row>
    <row r="6" spans="1:9" ht="30" customHeight="1">
      <c r="A6" s="16" t="s">
        <v>34</v>
      </c>
      <c r="B6" s="18" t="s">
        <v>39</v>
      </c>
      <c r="C6" s="16" t="s">
        <v>29</v>
      </c>
      <c r="D6" s="17" t="s">
        <v>47</v>
      </c>
      <c r="E6" s="18" t="s">
        <v>42</v>
      </c>
      <c r="F6" s="18" t="s">
        <v>37</v>
      </c>
      <c r="G6" s="17">
        <v>5</v>
      </c>
      <c r="H6" s="19">
        <v>140000</v>
      </c>
      <c r="I6" s="12" t="s">
        <v>11</v>
      </c>
    </row>
    <row r="7" spans="1:9" ht="30" customHeight="1">
      <c r="A7" s="16" t="s">
        <v>35</v>
      </c>
      <c r="B7" s="18" t="s">
        <v>39</v>
      </c>
      <c r="C7" s="16" t="s">
        <v>30</v>
      </c>
      <c r="D7" s="17" t="s">
        <v>48</v>
      </c>
      <c r="E7" s="18" t="s">
        <v>43</v>
      </c>
      <c r="F7" s="18" t="s">
        <v>37</v>
      </c>
      <c r="G7" s="17">
        <v>5</v>
      </c>
      <c r="H7" s="19">
        <v>136000</v>
      </c>
      <c r="I7" s="12" t="s">
        <v>11</v>
      </c>
    </row>
    <row r="8" spans="1:9" ht="30" customHeight="1">
      <c r="A8" s="16" t="s">
        <v>36</v>
      </c>
      <c r="B8" s="18" t="s">
        <v>39</v>
      </c>
      <c r="C8" s="16" t="s">
        <v>31</v>
      </c>
      <c r="D8" s="17" t="s">
        <v>49</v>
      </c>
      <c r="E8" s="18" t="s">
        <v>44</v>
      </c>
      <c r="F8" s="18" t="s">
        <v>37</v>
      </c>
      <c r="G8" s="17">
        <v>12</v>
      </c>
      <c r="H8" s="19">
        <v>187000</v>
      </c>
      <c r="I8" s="12" t="s">
        <v>11</v>
      </c>
    </row>
    <row r="9" spans="1:9" ht="30" customHeight="1">
      <c r="A9" s="24" t="s">
        <v>9</v>
      </c>
      <c r="B9" s="24"/>
      <c r="C9" s="24"/>
      <c r="D9" s="24"/>
      <c r="E9" s="24"/>
      <c r="F9" s="25" t="str">
        <f>"■ 카드　"&amp;COUNTIF(F4:F8,"법인카드")&amp;"회"</f>
        <v>■ 카드　5회</v>
      </c>
      <c r="G9" s="25"/>
      <c r="H9" s="26" t="s">
        <v>50</v>
      </c>
      <c r="I9" s="26"/>
    </row>
    <row r="10" spans="1:9" ht="30" customHeight="1">
      <c r="A10" s="24"/>
      <c r="B10" s="24"/>
      <c r="C10" s="24"/>
      <c r="D10" s="24"/>
      <c r="E10" s="24"/>
      <c r="F10" s="25" t="str">
        <f>"■ 현금　"&amp;COUNTIF(F4:F8,"현금지급")&amp;"회"</f>
        <v>■ 현금　0회</v>
      </c>
      <c r="G10" s="25"/>
      <c r="H10" s="26" t="s">
        <v>10</v>
      </c>
      <c r="I10" s="26"/>
    </row>
    <row r="11" spans="1:9" ht="30" customHeight="1">
      <c r="A11" s="7"/>
      <c r="B11" s="7"/>
      <c r="C11" s="7"/>
      <c r="D11" s="7"/>
      <c r="E11" s="7"/>
      <c r="F11" s="8"/>
      <c r="G11" s="8"/>
      <c r="H11" s="9"/>
      <c r="I11" s="9"/>
    </row>
    <row r="12" spans="1:9" ht="30" customHeight="1">
      <c r="H12"/>
      <c r="I12"/>
    </row>
    <row r="13" spans="1:9" ht="30" customHeight="1">
      <c r="H13"/>
      <c r="I13"/>
    </row>
    <row r="14" spans="1:9" ht="30" customHeight="1">
      <c r="H14"/>
      <c r="I14"/>
    </row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9:E10"/>
    <mergeCell ref="F9:G9"/>
    <mergeCell ref="H9:I9"/>
    <mergeCell ref="F10:G10"/>
    <mergeCell ref="H10:I10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100" zoomScaleSheetLayoutView="85" workbookViewId="0">
      <selection activeCell="C14" sqref="C14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8" t="s">
        <v>32</v>
      </c>
      <c r="B4" s="18" t="s">
        <v>55</v>
      </c>
      <c r="C4" s="18" t="s">
        <v>52</v>
      </c>
      <c r="D4" s="17" t="s">
        <v>56</v>
      </c>
      <c r="E4" s="17" t="s">
        <v>59</v>
      </c>
      <c r="F4" s="18" t="s">
        <v>37</v>
      </c>
      <c r="G4" s="17">
        <v>10</v>
      </c>
      <c r="H4" s="15">
        <v>129000</v>
      </c>
      <c r="I4" s="12" t="s">
        <v>12</v>
      </c>
    </row>
    <row r="5" spans="1:9" ht="30" customHeight="1">
      <c r="A5" s="18" t="s">
        <v>32</v>
      </c>
      <c r="B5" s="18" t="s">
        <v>55</v>
      </c>
      <c r="C5" s="18" t="s">
        <v>53</v>
      </c>
      <c r="D5" s="17" t="s">
        <v>57</v>
      </c>
      <c r="E5" s="17" t="s">
        <v>41</v>
      </c>
      <c r="F5" s="18" t="s">
        <v>37</v>
      </c>
      <c r="G5" s="17">
        <v>4</v>
      </c>
      <c r="H5" s="15">
        <v>116000</v>
      </c>
      <c r="I5" s="12" t="s">
        <v>12</v>
      </c>
    </row>
    <row r="6" spans="1:9" ht="30" customHeight="1">
      <c r="A6" s="18" t="s">
        <v>51</v>
      </c>
      <c r="B6" s="18" t="s">
        <v>55</v>
      </c>
      <c r="C6" s="18" t="s">
        <v>54</v>
      </c>
      <c r="D6" s="17" t="s">
        <v>58</v>
      </c>
      <c r="E6" s="17" t="s">
        <v>60</v>
      </c>
      <c r="F6" s="18" t="s">
        <v>37</v>
      </c>
      <c r="G6" s="17">
        <v>22</v>
      </c>
      <c r="H6" s="15">
        <v>646000</v>
      </c>
      <c r="I6" s="12" t="s">
        <v>12</v>
      </c>
    </row>
    <row r="7" spans="1:9" ht="30" customHeight="1">
      <c r="A7" s="24" t="s">
        <v>9</v>
      </c>
      <c r="B7" s="24"/>
      <c r="C7" s="24"/>
      <c r="D7" s="24"/>
      <c r="E7" s="24"/>
      <c r="F7" s="25" t="str">
        <f>"■ 카드　"&amp;COUNTIF(F4:F6,"법인카드")&amp;"회"</f>
        <v>■ 카드　3회</v>
      </c>
      <c r="G7" s="25"/>
      <c r="H7" s="26" t="s">
        <v>61</v>
      </c>
      <c r="I7" s="26"/>
    </row>
    <row r="8" spans="1:9" ht="30" customHeight="1">
      <c r="A8" s="24"/>
      <c r="B8" s="24"/>
      <c r="C8" s="24"/>
      <c r="D8" s="24"/>
      <c r="E8" s="24"/>
      <c r="F8" s="25" t="str">
        <f>"■ 현금　"&amp;COUNTIF(F4:F6,"현금지급")&amp;"회"</f>
        <v>■ 현금　0회</v>
      </c>
      <c r="G8" s="25"/>
      <c r="H8" s="26" t="s">
        <v>10</v>
      </c>
      <c r="I8" s="26"/>
    </row>
    <row r="9" spans="1:9" ht="30" customHeight="1">
      <c r="A9" s="7"/>
      <c r="B9" s="7"/>
      <c r="C9" s="7"/>
      <c r="D9" s="7"/>
      <c r="E9" s="7"/>
      <c r="F9" s="8"/>
      <c r="G9" s="8"/>
      <c r="H9" s="9"/>
      <c r="I9" s="9"/>
    </row>
    <row r="10" spans="1:9" ht="30" customHeight="1">
      <c r="H10"/>
      <c r="I10"/>
    </row>
    <row r="11" spans="1:9" ht="30" customHeight="1">
      <c r="H11"/>
      <c r="I11"/>
    </row>
    <row r="12" spans="1:9" ht="30" customHeight="1">
      <c r="H12"/>
      <c r="I12"/>
    </row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7:E8"/>
    <mergeCell ref="F7:G7"/>
    <mergeCell ref="H7:I7"/>
    <mergeCell ref="F8:G8"/>
    <mergeCell ref="H8:I8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85" zoomScaleNormal="100" zoomScaleSheetLayoutView="85" workbookViewId="0">
      <selection activeCell="A3" sqref="A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20" t="s">
        <v>51</v>
      </c>
      <c r="B4" s="11" t="s">
        <v>39</v>
      </c>
      <c r="C4" s="21" t="s">
        <v>70</v>
      </c>
      <c r="D4" s="11" t="s">
        <v>92</v>
      </c>
      <c r="E4" s="20" t="s">
        <v>85</v>
      </c>
      <c r="F4" s="21" t="s">
        <v>19</v>
      </c>
      <c r="G4" s="11">
        <v>22</v>
      </c>
      <c r="H4" s="22">
        <v>650000</v>
      </c>
      <c r="I4" s="12" t="s">
        <v>113</v>
      </c>
    </row>
    <row r="5" spans="1:9" ht="30" customHeight="1">
      <c r="A5" s="20" t="s">
        <v>51</v>
      </c>
      <c r="B5" s="11" t="s">
        <v>39</v>
      </c>
      <c r="C5" s="21" t="s">
        <v>71</v>
      </c>
      <c r="D5" s="11" t="s">
        <v>93</v>
      </c>
      <c r="E5" s="20" t="s">
        <v>86</v>
      </c>
      <c r="F5" s="21" t="s">
        <v>19</v>
      </c>
      <c r="G5" s="11">
        <v>4</v>
      </c>
      <c r="H5" s="22">
        <v>50800</v>
      </c>
      <c r="I5" s="12" t="s">
        <v>113</v>
      </c>
    </row>
    <row r="6" spans="1:9" ht="30" customHeight="1">
      <c r="A6" s="20" t="s">
        <v>16</v>
      </c>
      <c r="B6" s="11" t="s">
        <v>39</v>
      </c>
      <c r="C6" s="21" t="s">
        <v>72</v>
      </c>
      <c r="D6" s="11" t="s">
        <v>94</v>
      </c>
      <c r="E6" s="20" t="s">
        <v>41</v>
      </c>
      <c r="F6" s="21" t="s">
        <v>19</v>
      </c>
      <c r="G6" s="11">
        <v>2</v>
      </c>
      <c r="H6" s="22">
        <v>9200</v>
      </c>
      <c r="I6" s="12" t="s">
        <v>113</v>
      </c>
    </row>
    <row r="7" spans="1:9" ht="30" customHeight="1">
      <c r="A7" s="20" t="s">
        <v>16</v>
      </c>
      <c r="B7" s="11" t="s">
        <v>39</v>
      </c>
      <c r="C7" s="21" t="s">
        <v>73</v>
      </c>
      <c r="D7" s="11" t="s">
        <v>95</v>
      </c>
      <c r="E7" s="20" t="s">
        <v>87</v>
      </c>
      <c r="F7" s="21" t="s">
        <v>19</v>
      </c>
      <c r="G7" s="11">
        <v>23</v>
      </c>
      <c r="H7" s="22">
        <v>660000</v>
      </c>
      <c r="I7" s="12" t="s">
        <v>113</v>
      </c>
    </row>
    <row r="8" spans="1:9" ht="30" customHeight="1">
      <c r="A8" s="20" t="s">
        <v>63</v>
      </c>
      <c r="B8" s="11" t="s">
        <v>39</v>
      </c>
      <c r="C8" s="21" t="s">
        <v>74</v>
      </c>
      <c r="D8" s="11" t="s">
        <v>96</v>
      </c>
      <c r="E8" s="20" t="s">
        <v>87</v>
      </c>
      <c r="F8" s="21" t="s">
        <v>19</v>
      </c>
      <c r="G8" s="11">
        <v>9</v>
      </c>
      <c r="H8" s="22">
        <v>144000</v>
      </c>
      <c r="I8" s="12" t="s">
        <v>113</v>
      </c>
    </row>
    <row r="9" spans="1:9" ht="30" customHeight="1">
      <c r="A9" s="20" t="s">
        <v>63</v>
      </c>
      <c r="B9" s="11" t="s">
        <v>39</v>
      </c>
      <c r="C9" s="21" t="s">
        <v>75</v>
      </c>
      <c r="D9" s="11" t="s">
        <v>97</v>
      </c>
      <c r="E9" s="20" t="s">
        <v>41</v>
      </c>
      <c r="F9" s="21" t="s">
        <v>19</v>
      </c>
      <c r="G9" s="11">
        <v>2</v>
      </c>
      <c r="H9" s="22">
        <v>9600</v>
      </c>
      <c r="I9" s="12" t="s">
        <v>113</v>
      </c>
    </row>
    <row r="10" spans="1:9" ht="30" customHeight="1">
      <c r="A10" s="20" t="s">
        <v>63</v>
      </c>
      <c r="B10" s="11" t="s">
        <v>39</v>
      </c>
      <c r="C10" s="21" t="s">
        <v>76</v>
      </c>
      <c r="D10" s="11" t="s">
        <v>98</v>
      </c>
      <c r="E10" s="20" t="s">
        <v>87</v>
      </c>
      <c r="F10" s="21" t="s">
        <v>19</v>
      </c>
      <c r="G10" s="11">
        <v>9</v>
      </c>
      <c r="H10" s="22">
        <v>224000</v>
      </c>
      <c r="I10" s="12" t="s">
        <v>113</v>
      </c>
    </row>
    <row r="11" spans="1:9" ht="30" customHeight="1">
      <c r="A11" s="20" t="s">
        <v>64</v>
      </c>
      <c r="B11" s="11" t="s">
        <v>39</v>
      </c>
      <c r="C11" s="21" t="s">
        <v>77</v>
      </c>
      <c r="D11" s="11" t="s">
        <v>99</v>
      </c>
      <c r="E11" s="20" t="s">
        <v>88</v>
      </c>
      <c r="F11" s="21" t="s">
        <v>19</v>
      </c>
      <c r="G11" s="11">
        <v>23</v>
      </c>
      <c r="H11" s="22">
        <v>668000</v>
      </c>
      <c r="I11" s="12" t="s">
        <v>113</v>
      </c>
    </row>
    <row r="12" spans="1:9" ht="30" customHeight="1">
      <c r="A12" s="20" t="s">
        <v>65</v>
      </c>
      <c r="B12" s="11" t="s">
        <v>39</v>
      </c>
      <c r="C12" s="21" t="s">
        <v>78</v>
      </c>
      <c r="D12" s="11" t="s">
        <v>100</v>
      </c>
      <c r="E12" s="20" t="s">
        <v>89</v>
      </c>
      <c r="F12" s="21" t="s">
        <v>19</v>
      </c>
      <c r="G12" s="11">
        <v>3</v>
      </c>
      <c r="H12" s="22">
        <v>39000</v>
      </c>
      <c r="I12" s="12" t="s">
        <v>113</v>
      </c>
    </row>
    <row r="13" spans="1:9" ht="30" customHeight="1">
      <c r="A13" s="20" t="s">
        <v>33</v>
      </c>
      <c r="B13" s="11" t="s">
        <v>39</v>
      </c>
      <c r="C13" s="21" t="s">
        <v>79</v>
      </c>
      <c r="D13" s="11" t="s">
        <v>101</v>
      </c>
      <c r="E13" s="20" t="s">
        <v>90</v>
      </c>
      <c r="F13" s="21" t="s">
        <v>19</v>
      </c>
      <c r="G13" s="11">
        <v>13</v>
      </c>
      <c r="H13" s="22">
        <v>253500</v>
      </c>
      <c r="I13" s="12" t="s">
        <v>113</v>
      </c>
    </row>
    <row r="14" spans="1:9" ht="30" customHeight="1">
      <c r="A14" s="20" t="s">
        <v>65</v>
      </c>
      <c r="B14" s="11" t="s">
        <v>84</v>
      </c>
      <c r="C14" s="21" t="s">
        <v>114</v>
      </c>
      <c r="D14" s="10" t="s">
        <v>115</v>
      </c>
      <c r="E14" s="20" t="s">
        <v>116</v>
      </c>
      <c r="F14" s="21" t="s">
        <v>62</v>
      </c>
      <c r="G14" s="10" t="s">
        <v>115</v>
      </c>
      <c r="H14" s="22">
        <v>100000</v>
      </c>
      <c r="I14" s="12" t="s">
        <v>113</v>
      </c>
    </row>
    <row r="15" spans="1:9" ht="30" customHeight="1">
      <c r="A15" s="20" t="s">
        <v>66</v>
      </c>
      <c r="B15" s="11" t="s">
        <v>84</v>
      </c>
      <c r="C15" s="21" t="s">
        <v>114</v>
      </c>
      <c r="D15" s="10" t="s">
        <v>115</v>
      </c>
      <c r="E15" s="20" t="s">
        <v>116</v>
      </c>
      <c r="F15" s="21" t="s">
        <v>62</v>
      </c>
      <c r="G15" s="10" t="s">
        <v>115</v>
      </c>
      <c r="H15" s="22">
        <v>100000</v>
      </c>
      <c r="I15" s="12" t="s">
        <v>113</v>
      </c>
    </row>
    <row r="16" spans="1:9" ht="30" customHeight="1">
      <c r="A16" s="20" t="s">
        <v>67</v>
      </c>
      <c r="B16" s="11" t="s">
        <v>39</v>
      </c>
      <c r="C16" s="21" t="s">
        <v>80</v>
      </c>
      <c r="D16" s="11" t="s">
        <v>102</v>
      </c>
      <c r="E16" s="20" t="s">
        <v>91</v>
      </c>
      <c r="F16" s="21" t="s">
        <v>19</v>
      </c>
      <c r="G16" s="11">
        <v>7</v>
      </c>
      <c r="H16" s="22">
        <v>116000</v>
      </c>
      <c r="I16" s="12" t="s">
        <v>113</v>
      </c>
    </row>
    <row r="17" spans="1:21" ht="30" customHeight="1">
      <c r="A17" s="20" t="s">
        <v>68</v>
      </c>
      <c r="B17" s="11" t="s">
        <v>39</v>
      </c>
      <c r="C17" s="21" t="s">
        <v>31</v>
      </c>
      <c r="D17" s="11" t="s">
        <v>103</v>
      </c>
      <c r="E17" s="20" t="s">
        <v>104</v>
      </c>
      <c r="F17" s="21" t="s">
        <v>19</v>
      </c>
      <c r="G17" s="11">
        <v>7</v>
      </c>
      <c r="H17" s="22">
        <v>133000</v>
      </c>
      <c r="I17" s="12" t="s">
        <v>113</v>
      </c>
    </row>
    <row r="18" spans="1:21" ht="30" customHeight="1">
      <c r="A18" s="20" t="s">
        <v>69</v>
      </c>
      <c r="B18" s="11" t="s">
        <v>105</v>
      </c>
      <c r="C18" s="21" t="s">
        <v>81</v>
      </c>
      <c r="D18" s="11" t="s">
        <v>106</v>
      </c>
      <c r="E18" s="20" t="s">
        <v>107</v>
      </c>
      <c r="F18" s="21" t="s">
        <v>19</v>
      </c>
      <c r="G18" s="11">
        <v>9</v>
      </c>
      <c r="H18" s="22">
        <v>189000</v>
      </c>
      <c r="I18" s="12" t="s">
        <v>113</v>
      </c>
    </row>
    <row r="19" spans="1:21" ht="30" customHeight="1">
      <c r="A19" s="20" t="s">
        <v>69</v>
      </c>
      <c r="B19" s="11" t="s">
        <v>108</v>
      </c>
      <c r="C19" s="21" t="s">
        <v>82</v>
      </c>
      <c r="D19" s="11" t="s">
        <v>109</v>
      </c>
      <c r="E19" s="20" t="s">
        <v>110</v>
      </c>
      <c r="F19" s="21" t="s">
        <v>19</v>
      </c>
      <c r="G19" s="11">
        <v>10</v>
      </c>
      <c r="H19" s="22">
        <v>283000</v>
      </c>
      <c r="I19" s="12" t="s">
        <v>113</v>
      </c>
    </row>
    <row r="20" spans="1:21" ht="30" customHeight="1">
      <c r="A20" s="20" t="s">
        <v>36</v>
      </c>
      <c r="B20" s="11" t="s">
        <v>108</v>
      </c>
      <c r="C20" s="21" t="s">
        <v>83</v>
      </c>
      <c r="D20" s="11" t="s">
        <v>111</v>
      </c>
      <c r="E20" s="20" t="s">
        <v>112</v>
      </c>
      <c r="F20" s="21" t="s">
        <v>19</v>
      </c>
      <c r="G20" s="11">
        <v>7</v>
      </c>
      <c r="H20" s="22">
        <v>158000</v>
      </c>
      <c r="I20" s="12" t="s">
        <v>113</v>
      </c>
    </row>
    <row r="21" spans="1:21" ht="30" customHeight="1">
      <c r="A21" s="24" t="s">
        <v>9</v>
      </c>
      <c r="B21" s="24"/>
      <c r="C21" s="24"/>
      <c r="D21" s="24"/>
      <c r="E21" s="24"/>
      <c r="F21" s="25" t="str">
        <f>"■ 카드　"&amp;COUNTIF(F4:F20,"법인카드")&amp;"회"</f>
        <v>■ 카드　15회</v>
      </c>
      <c r="G21" s="25"/>
      <c r="H21" s="26" t="s">
        <v>117</v>
      </c>
      <c r="I21" s="26"/>
      <c r="K21" s="3"/>
      <c r="T21" s="4"/>
      <c r="U21" s="4"/>
    </row>
    <row r="22" spans="1:21" ht="30" customHeight="1">
      <c r="A22" s="24"/>
      <c r="B22" s="24"/>
      <c r="C22" s="24"/>
      <c r="D22" s="24"/>
      <c r="E22" s="24"/>
      <c r="F22" s="25" t="str">
        <f>"■ 현금　"&amp;COUNTIF(F4:F20,"현금지급")&amp;"회"</f>
        <v>■ 현금　2회</v>
      </c>
      <c r="G22" s="25"/>
      <c r="H22" s="26" t="s">
        <v>118</v>
      </c>
      <c r="I22" s="26"/>
      <c r="K22" s="3"/>
      <c r="T22" s="4"/>
      <c r="U22" s="4"/>
    </row>
    <row r="23" spans="1:21" ht="30" customHeight="1">
      <c r="A23" s="7"/>
      <c r="B23" s="7"/>
      <c r="C23" s="7"/>
      <c r="D23" s="7"/>
      <c r="E23" s="7"/>
      <c r="F23" s="8"/>
      <c r="G23" s="8"/>
      <c r="H23" s="9"/>
      <c r="I23" s="9"/>
      <c r="K23" s="3"/>
      <c r="T23" s="4"/>
      <c r="U23" s="4"/>
    </row>
    <row r="24" spans="1:21">
      <c r="H24"/>
      <c r="I24"/>
    </row>
    <row r="25" spans="1:21">
      <c r="H25"/>
      <c r="I25"/>
    </row>
    <row r="26" spans="1:21">
      <c r="H26"/>
      <c r="I26"/>
    </row>
  </sheetData>
  <mergeCells count="6">
    <mergeCell ref="A1:I1"/>
    <mergeCell ref="A21:E22"/>
    <mergeCell ref="F21:G21"/>
    <mergeCell ref="H21:I21"/>
    <mergeCell ref="F22:G22"/>
    <mergeCell ref="H22:I22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2021-01-21T09:06:17Z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EtMjBUMDI6MDY6MzdaIiwicElEIjoxLCJ0cmFjZUlkIjoiREJGOEFEMDI4NEM0NDFCMTgzNDUwNUU3N0E0NTk4NkUiLCJ1c2VyQ29kZSI6InNraW0zMjQifSwibm9kZTIiOnsiZHNkIjoiMDEwMDAwMDAwMDAwMjA2NyIsImxvZ1RpbWUiOiIyMDIxLTAxLTIwVDIyOjU5OjAwWiIsInBJRCI6MSwidHJhY2VJZCI6IjgwQUMwNkI0QjVBRTQ5NjY5ODdCMUFBQTg5QTc5NkJCIiwidXNlckNvZGUiOiJza2ltMzI0In0sIm5vZGUzIjp7ImRzZCI6IjAwMDAwMDAwMDAwMDAwMDAiLCJsb2dUaW1lIjoiMjAyMS0wMS0yMVQwNzoxNzowMFoiLCJwSUQiOjIwNDgsInRyYWNlSWQiOiJCNzcxRjQ5QkFBMkE0ODZGODZFMjU5OUIyRjg4M0M5QSIsInVzZXJDb2RlIjoic2tpbTMyNCJ9LCJub2RlNCI6eyJkc2QiOiIwMTAwMDAwMDAwMDAyMDY3IiwibG9nVGltZSI6IjIwMjEtMDEtMjFUMDg6NTg6MDBaIiwicElEIjoxLCJ0cmFjZUlkIjoiMDUyMDMwNjFDQjFBNDNDNEFERjE3OThBQzIyNTM3MkIiLCJ1c2VyQ29kZSI6InNraW0zMjQifSwibm9kZTUiOnsiZHNkIjoiMDAwMDAwMDAwMDAwMDAwMCIsImxvZ1RpbWUiOiIyMDIxLTAxLTIxVDA4OjU4OjAwWiIsInBJRCI6MjA0OCwidHJhY2VJZCI6IkU1NzFGNDIzMDEzNzQzODU5RDlBRTgyRTA2M0M2N0QzIiwidXNlckNvZGUiOiJza2ltMzI0In0sIm5vZGVDb3VudCI6NX0=</vt:lpwstr>
  </property>
</Properties>
</file>