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0" yWindow="90" windowWidth="19740" windowHeight="12555"/>
  </bookViews>
  <sheets>
    <sheet name="이사장" sheetId="25" r:id="rId1"/>
    <sheet name="경영이사" sheetId="20" r:id="rId2"/>
    <sheet name="사업이사" sheetId="21" r:id="rId3"/>
    <sheet name="기관" sheetId="23" r:id="rId4"/>
  </sheets>
  <definedNames>
    <definedName name="_xlnm._FilterDatabase" localSheetId="1" hidden="1">경영이사!$A$3:$I$10</definedName>
    <definedName name="_xlnm._FilterDatabase" localSheetId="3" hidden="1">기관!$A$3:$I$27</definedName>
    <definedName name="_xlnm._FilterDatabase" localSheetId="2" hidden="1">사업이사!$A$3:$I$7</definedName>
    <definedName name="_xlnm._FilterDatabase" localSheetId="0" hidden="1">이사장!$A$3:$I$21</definedName>
    <definedName name="_xlnm.Print_Area" localSheetId="1">경영이사!$A$1:$I$10</definedName>
    <definedName name="_xlnm.Print_Area" localSheetId="3">기관!$A$1:$I$27</definedName>
    <definedName name="_xlnm.Print_Area" localSheetId="2">사업이사!$A$1:$I$7</definedName>
    <definedName name="_xlnm.Print_Area" localSheetId="0">이사장!$A$1:$I$21</definedName>
  </definedNames>
  <calcPr calcId="125725"/>
</workbook>
</file>

<file path=xl/calcChain.xml><?xml version="1.0" encoding="utf-8"?>
<calcChain xmlns="http://schemas.openxmlformats.org/spreadsheetml/2006/main">
  <c r="F21" i="25"/>
  <c r="F20"/>
  <c r="F27" i="23"/>
  <c r="F26"/>
  <c r="F7" i="21"/>
  <c r="F6"/>
  <c r="F10" i="20"/>
  <c r="F9"/>
</calcChain>
</file>

<file path=xl/sharedStrings.xml><?xml version="1.0" encoding="utf-8"?>
<sst xmlns="http://schemas.openxmlformats.org/spreadsheetml/2006/main" count="368" uniqueCount="153">
  <si>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</si>
  <si>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</si>
  <si>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</si>
  <si>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</si>
  <si>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</si>
  <si>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</si>
  <si>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</si>
  <si>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</si>
  <si>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</si>
  <si>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합           계</t>
    <phoneticPr fontId="2" type="noConversion"/>
  </si>
  <si>
    <t>■ 현금</t>
    <phoneticPr fontId="2" type="noConversion"/>
  </si>
  <si>
    <t>경영이사</t>
    <phoneticPr fontId="2" type="noConversion"/>
  </si>
  <si>
    <t>사업이사</t>
    <phoneticPr fontId="2" type="noConversion"/>
  </si>
  <si>
    <t>기관</t>
    <phoneticPr fontId="2" type="noConversion"/>
  </si>
  <si>
    <t>이사장</t>
    <phoneticPr fontId="2" type="noConversion"/>
  </si>
  <si>
    <t xml:space="preserve"> &lt; 업무추진비 집행내역_2017. 11월 &gt;</t>
    <phoneticPr fontId="2" type="noConversion"/>
  </si>
  <si>
    <t>참치랜드</t>
  </si>
  <si>
    <t>운중골낙지마당</t>
  </si>
  <si>
    <t>일품향</t>
  </si>
  <si>
    <t>복진면</t>
  </si>
  <si>
    <t>카페알프레도</t>
  </si>
  <si>
    <t>(주)대명코퍼레이션</t>
  </si>
  <si>
    <t>오대오</t>
  </si>
  <si>
    <t>구좌리얼크니손칼국수</t>
  </si>
  <si>
    <t>죽전</t>
  </si>
  <si>
    <t>(주)신화아이푸드</t>
  </si>
  <si>
    <t>직원 사기진작</t>
    <phoneticPr fontId="2" type="noConversion"/>
  </si>
  <si>
    <t>경영관리처 등</t>
    <phoneticPr fontId="2" type="noConversion"/>
  </si>
  <si>
    <t>본사 부서장</t>
    <phoneticPr fontId="2" type="noConversion"/>
  </si>
  <si>
    <t>감사실장, 수도권남부본부장 등</t>
    <phoneticPr fontId="2" type="noConversion"/>
  </si>
  <si>
    <t xml:space="preserve">경영관리처 등 </t>
    <phoneticPr fontId="2" type="noConversion"/>
  </si>
  <si>
    <t>경영기획처 등</t>
    <phoneticPr fontId="2" type="noConversion"/>
  </si>
  <si>
    <t>수급정보처 등</t>
    <phoneticPr fontId="2" type="noConversion"/>
  </si>
  <si>
    <t>임원실 직원</t>
    <phoneticPr fontId="2" type="noConversion"/>
  </si>
  <si>
    <t>본사 부서장 등</t>
    <phoneticPr fontId="2" type="noConversion"/>
  </si>
  <si>
    <t>퇴직임원 등</t>
    <phoneticPr fontId="2" type="noConversion"/>
  </si>
  <si>
    <t>사업관리처장 등</t>
    <phoneticPr fontId="2" type="noConversion"/>
  </si>
  <si>
    <t>본부 부서장 등</t>
    <phoneticPr fontId="2" type="noConversion"/>
  </si>
  <si>
    <t>특수검사팀장 등</t>
    <phoneticPr fontId="2" type="noConversion"/>
  </si>
  <si>
    <t>본사 부서장 및 퇴직임원</t>
    <phoneticPr fontId="2" type="noConversion"/>
  </si>
  <si>
    <t>법인카드</t>
    <phoneticPr fontId="2" type="noConversion"/>
  </si>
  <si>
    <t>2017-11-01</t>
  </si>
  <si>
    <t>2017-11-02</t>
  </si>
  <si>
    <t>2017-11-07</t>
  </si>
  <si>
    <t>2017-11-08</t>
  </si>
  <si>
    <t>2017-11-09</t>
  </si>
  <si>
    <t>2017-11-10</t>
  </si>
  <si>
    <t>2017-11-14</t>
  </si>
  <si>
    <t>2017-11-20</t>
  </si>
  <si>
    <t>2017-11-22</t>
  </si>
  <si>
    <t>2017-11-28</t>
  </si>
  <si>
    <t>031-703-5505</t>
    <phoneticPr fontId="2" type="noConversion"/>
  </si>
  <si>
    <t>031-264-6100</t>
    <phoneticPr fontId="2" type="noConversion"/>
  </si>
  <si>
    <t>031-426-5812</t>
    <phoneticPr fontId="2" type="noConversion"/>
  </si>
  <si>
    <t>055-688-3670</t>
    <phoneticPr fontId="2" type="noConversion"/>
  </si>
  <si>
    <t>55-733-7343</t>
    <phoneticPr fontId="2" type="noConversion"/>
  </si>
  <si>
    <t>031-283-8100</t>
    <phoneticPr fontId="2" type="noConversion"/>
  </si>
  <si>
    <t>031-711-5557</t>
    <phoneticPr fontId="2" type="noConversion"/>
  </si>
  <si>
    <t>031-897-2220</t>
    <phoneticPr fontId="2" type="noConversion"/>
  </si>
  <si>
    <t>031-705-6606</t>
    <phoneticPr fontId="2" type="noConversion"/>
  </si>
  <si>
    <t>031-713-9429</t>
    <phoneticPr fontId="2" type="noConversion"/>
  </si>
  <si>
    <t>■ 카드 1,659,700원</t>
    <phoneticPr fontId="2" type="noConversion"/>
  </si>
  <si>
    <t>■ 현금 0원</t>
    <phoneticPr fontId="2" type="noConversion"/>
  </si>
  <si>
    <t>법인카드</t>
    <phoneticPr fontId="2" type="noConversion"/>
  </si>
  <si>
    <t>2017-11-13</t>
  </si>
  <si>
    <t>2017-11-29</t>
  </si>
  <si>
    <t>주식회사 콩지팥찌</t>
  </si>
  <si>
    <t>이천쌀밥나랏님</t>
  </si>
  <si>
    <t>(주)에스에스선산휴게소-하</t>
  </si>
  <si>
    <t>물고기자리</t>
  </si>
  <si>
    <t>(주)  너와집  백현점</t>
  </si>
  <si>
    <t>직원 사기진작</t>
    <phoneticPr fontId="2" type="noConversion"/>
  </si>
  <si>
    <t>본사 부서장</t>
    <phoneticPr fontId="2" type="noConversion"/>
  </si>
  <si>
    <t>신입직원</t>
    <phoneticPr fontId="2" type="noConversion"/>
  </si>
  <si>
    <t>경영지원팀</t>
    <phoneticPr fontId="2" type="noConversion"/>
  </si>
  <si>
    <t>수급정보처 팀장 등</t>
    <phoneticPr fontId="2" type="noConversion"/>
  </si>
  <si>
    <t>031-426-9292</t>
    <phoneticPr fontId="2" type="noConversion"/>
  </si>
  <si>
    <t>031-714-5293</t>
    <phoneticPr fontId="2" type="noConversion"/>
  </si>
  <si>
    <t>054-482-6031</t>
    <phoneticPr fontId="2" type="noConversion"/>
  </si>
  <si>
    <t>031-266-5559</t>
    <phoneticPr fontId="2" type="noConversion"/>
  </si>
  <si>
    <t>031-8016-8107</t>
    <phoneticPr fontId="2" type="noConversion"/>
  </si>
  <si>
    <t>■ 카드 546,000원</t>
    <phoneticPr fontId="2" type="noConversion"/>
  </si>
  <si>
    <t>■ 현금 0원</t>
    <phoneticPr fontId="2" type="noConversion"/>
  </si>
  <si>
    <t>계림식당</t>
  </si>
  <si>
    <t>포정한누리</t>
  </si>
  <si>
    <t>법인카드</t>
    <phoneticPr fontId="2" type="noConversion"/>
  </si>
  <si>
    <t>02-2263-6658</t>
    <phoneticPr fontId="2" type="noConversion"/>
  </si>
  <si>
    <t>043-211-0541</t>
    <phoneticPr fontId="2" type="noConversion"/>
  </si>
  <si>
    <t>검사총괄팀</t>
    <phoneticPr fontId="2" type="noConversion"/>
  </si>
  <si>
    <t>특수검사팀</t>
    <phoneticPr fontId="2" type="noConversion"/>
  </si>
  <si>
    <t>■ 카드 74,000원</t>
    <phoneticPr fontId="2" type="noConversion"/>
  </si>
  <si>
    <t>현금지급</t>
    <phoneticPr fontId="16" type="noConversion"/>
  </si>
  <si>
    <t>2017-11-06</t>
  </si>
  <si>
    <t>2017-11-15</t>
  </si>
  <si>
    <t>2017-11-16</t>
  </si>
  <si>
    <t>2017-11-23</t>
  </si>
  <si>
    <t>2017-11-24</t>
  </si>
  <si>
    <t>2017-11-27</t>
  </si>
  <si>
    <t>2017-11-30</t>
  </si>
  <si>
    <t>2017-11-11</t>
  </si>
  <si>
    <t>사조참치</t>
  </si>
  <si>
    <t>(주)현대그린푸드 국회의원식당</t>
  </si>
  <si>
    <t>인삼랜드(하)휴게소</t>
  </si>
  <si>
    <t>우리들회식당</t>
  </si>
  <si>
    <t>계룡산업(주)덕유산(상)휴</t>
  </si>
  <si>
    <t>남천해물전문점</t>
  </si>
  <si>
    <t>(주)월드씨푸드수지점 (대게마을킹크랩랍스</t>
  </si>
  <si>
    <t>동태찌개</t>
  </si>
  <si>
    <t>서현궁  불고기</t>
  </si>
  <si>
    <t>탄천휴게소</t>
  </si>
  <si>
    <t>일상해양산업주식회사(워터파크)</t>
  </si>
  <si>
    <t>GS25 디오션리조트점</t>
  </si>
  <si>
    <t>원조 황소식당</t>
  </si>
  <si>
    <t>(주)큰길  여산휴게소</t>
  </si>
  <si>
    <t>어다리 횟집 정자점</t>
  </si>
  <si>
    <t>아이닝</t>
  </si>
  <si>
    <t>유관기관 업무협의</t>
    <phoneticPr fontId="2" type="noConversion"/>
  </si>
  <si>
    <t>경조사 위문, 격려</t>
    <phoneticPr fontId="2" type="noConversion"/>
  </si>
  <si>
    <t>경영기획처</t>
    <phoneticPr fontId="2" type="noConversion"/>
  </si>
  <si>
    <t>석유유통협회 등</t>
    <phoneticPr fontId="2" type="noConversion"/>
  </si>
  <si>
    <t>임원실 직원</t>
    <phoneticPr fontId="2" type="noConversion"/>
  </si>
  <si>
    <t>수급정보처 등</t>
    <phoneticPr fontId="2" type="noConversion"/>
  </si>
  <si>
    <t>영남본부 직원</t>
    <phoneticPr fontId="2" type="noConversion"/>
  </si>
  <si>
    <t>경영지원팀</t>
    <phoneticPr fontId="16" type="noConversion"/>
  </si>
  <si>
    <t>경영관리처</t>
    <phoneticPr fontId="2" type="noConversion"/>
  </si>
  <si>
    <t>몽골 광물석유청</t>
    <phoneticPr fontId="2" type="noConversion"/>
  </si>
  <si>
    <t>KORAS평가반</t>
    <phoneticPr fontId="2" type="noConversion"/>
  </si>
  <si>
    <t>성과관리팀 등</t>
    <phoneticPr fontId="2" type="noConversion"/>
  </si>
  <si>
    <t>호남본부장등</t>
    <phoneticPr fontId="2" type="noConversion"/>
  </si>
  <si>
    <t>경영기획처장 등</t>
    <phoneticPr fontId="2" type="noConversion"/>
  </si>
  <si>
    <t>인우코퍼레이션</t>
    <phoneticPr fontId="2" type="noConversion"/>
  </si>
  <si>
    <t>지앤이타임즈</t>
    <phoneticPr fontId="2" type="noConversion"/>
  </si>
  <si>
    <t>내부직원</t>
    <phoneticPr fontId="2" type="noConversion"/>
  </si>
  <si>
    <t>축의금</t>
    <phoneticPr fontId="2" type="noConversion"/>
  </si>
  <si>
    <t>02-783-8398</t>
    <phoneticPr fontId="2" type="noConversion"/>
  </si>
  <si>
    <t>031-897-2220</t>
    <phoneticPr fontId="2" type="noConversion"/>
  </si>
  <si>
    <t>041-751-2892</t>
    <phoneticPr fontId="2" type="noConversion"/>
  </si>
  <si>
    <t>055-681-0775</t>
    <phoneticPr fontId="2" type="noConversion"/>
  </si>
  <si>
    <t>063-353-4200</t>
    <phoneticPr fontId="2" type="noConversion"/>
  </si>
  <si>
    <t>055-633-5862</t>
    <phoneticPr fontId="2" type="noConversion"/>
  </si>
  <si>
    <t>031-226-7227</t>
    <phoneticPr fontId="2" type="noConversion"/>
  </si>
  <si>
    <t>031-758-1272</t>
    <phoneticPr fontId="2" type="noConversion"/>
  </si>
  <si>
    <t>031-708-1141</t>
    <phoneticPr fontId="2" type="noConversion"/>
  </si>
  <si>
    <t>031-703-5505</t>
    <phoneticPr fontId="2" type="noConversion"/>
  </si>
  <si>
    <t>1588-0377</t>
    <phoneticPr fontId="2" type="noConversion"/>
  </si>
  <si>
    <t>031-283-8100</t>
    <phoneticPr fontId="2" type="noConversion"/>
  </si>
  <si>
    <t>061-642-8037</t>
    <phoneticPr fontId="2" type="noConversion"/>
  </si>
  <si>
    <t>063-836-5280</t>
    <phoneticPr fontId="2" type="noConversion"/>
  </si>
  <si>
    <t>031-712-5553</t>
    <phoneticPr fontId="2" type="noConversion"/>
  </si>
  <si>
    <t>031-712-1651</t>
    <phoneticPr fontId="2" type="noConversion"/>
  </si>
  <si>
    <t>-</t>
    <phoneticPr fontId="2" type="noConversion"/>
  </si>
  <si>
    <t>■ 카드 2,301,520원</t>
    <phoneticPr fontId="2" type="noConversion"/>
  </si>
  <si>
    <t>■ 현금 100,000원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</si>
</sst>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 applyProtection="1">
      <alignment horizontal="center" vertical="center"/>
    </xf>
    <xf numFmtId="49" fontId="11" fillId="0" borderId="1" xfId="1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 applyProtection="1">
      <alignment horizontal="center" vertical="center"/>
    </xf>
    <xf numFmtId="41" fontId="11" fillId="0" borderId="1" xfId="4" applyFont="1" applyFill="1" applyBorder="1" applyAlignment="1" applyProtection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3" fontId="0" fillId="3" borderId="1" xfId="0" applyNumberFormat="1" applyFill="1" applyBorder="1" applyAlignment="1">
      <alignment horizontal="left" vertical="center"/>
    </xf>
  </cellXfs>
  <cellStyles count="5">
    <cellStyle name="Normal" xfId="1"/>
    <cellStyle name="쉼표 [0]" xfId="4" builtinId="6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85" zoomScaleNormal="100" zoomScaleSheetLayoutView="85" workbookViewId="0">
      <selection activeCell="A3" sqref="A3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2" t="s">
        <v>41</v>
      </c>
      <c r="B4" s="13" t="s">
        <v>26</v>
      </c>
      <c r="C4" s="12" t="s">
        <v>16</v>
      </c>
      <c r="D4" s="13" t="s">
        <v>60</v>
      </c>
      <c r="E4" s="12" t="s">
        <v>27</v>
      </c>
      <c r="F4" s="12" t="s">
        <v>40</v>
      </c>
      <c r="G4" s="13">
        <v>6</v>
      </c>
      <c r="H4" s="11">
        <v>155000</v>
      </c>
      <c r="I4" s="10" t="s">
        <v>14</v>
      </c>
    </row>
    <row r="5" spans="1:9" ht="30" customHeight="1">
      <c r="A5" s="12" t="s">
        <v>41</v>
      </c>
      <c r="B5" s="13" t="s">
        <v>26</v>
      </c>
      <c r="C5" s="12" t="s">
        <v>17</v>
      </c>
      <c r="D5" s="13" t="s">
        <v>51</v>
      </c>
      <c r="E5" s="12" t="s">
        <v>28</v>
      </c>
      <c r="F5" s="12" t="s">
        <v>40</v>
      </c>
      <c r="G5" s="13">
        <v>7</v>
      </c>
      <c r="H5" s="11">
        <v>80000</v>
      </c>
      <c r="I5" s="10" t="s">
        <v>14</v>
      </c>
    </row>
    <row r="6" spans="1:9" ht="30" customHeight="1">
      <c r="A6" s="12" t="s">
        <v>42</v>
      </c>
      <c r="B6" s="13" t="s">
        <v>26</v>
      </c>
      <c r="C6" s="12" t="s">
        <v>18</v>
      </c>
      <c r="D6" s="13" t="s">
        <v>52</v>
      </c>
      <c r="E6" s="12" t="s">
        <v>29</v>
      </c>
      <c r="F6" s="12" t="s">
        <v>40</v>
      </c>
      <c r="G6" s="13">
        <v>4</v>
      </c>
      <c r="H6" s="11">
        <v>32000</v>
      </c>
      <c r="I6" s="10" t="s">
        <v>14</v>
      </c>
    </row>
    <row r="7" spans="1:9" ht="30" customHeight="1">
      <c r="A7" s="12" t="s">
        <v>42</v>
      </c>
      <c r="B7" s="13" t="s">
        <v>26</v>
      </c>
      <c r="C7" s="12" t="s">
        <v>19</v>
      </c>
      <c r="D7" s="13" t="s">
        <v>53</v>
      </c>
      <c r="E7" s="12" t="s">
        <v>30</v>
      </c>
      <c r="F7" s="12" t="s">
        <v>40</v>
      </c>
      <c r="G7" s="13">
        <v>12</v>
      </c>
      <c r="H7" s="11">
        <v>216000</v>
      </c>
      <c r="I7" s="10" t="s">
        <v>14</v>
      </c>
    </row>
    <row r="8" spans="1:9" ht="30" customHeight="1">
      <c r="A8" s="12" t="s">
        <v>43</v>
      </c>
      <c r="B8" s="13" t="s">
        <v>26</v>
      </c>
      <c r="C8" s="12" t="s">
        <v>18</v>
      </c>
      <c r="D8" s="13" t="s">
        <v>52</v>
      </c>
      <c r="E8" s="12" t="s">
        <v>31</v>
      </c>
      <c r="F8" s="12" t="s">
        <v>40</v>
      </c>
      <c r="G8" s="13">
        <v>6</v>
      </c>
      <c r="H8" s="11">
        <v>40000</v>
      </c>
      <c r="I8" s="10" t="s">
        <v>14</v>
      </c>
    </row>
    <row r="9" spans="1:9" ht="30" customHeight="1">
      <c r="A9" s="12" t="s">
        <v>44</v>
      </c>
      <c r="B9" s="13" t="s">
        <v>26</v>
      </c>
      <c r="C9" s="12" t="s">
        <v>20</v>
      </c>
      <c r="D9" s="13" t="s">
        <v>54</v>
      </c>
      <c r="E9" s="12" t="s">
        <v>32</v>
      </c>
      <c r="F9" s="12" t="s">
        <v>40</v>
      </c>
      <c r="G9" s="13">
        <v>5</v>
      </c>
      <c r="H9" s="11">
        <v>4000</v>
      </c>
      <c r="I9" s="10" t="s">
        <v>14</v>
      </c>
    </row>
    <row r="10" spans="1:9" ht="30" customHeight="1">
      <c r="A10" s="12" t="s">
        <v>44</v>
      </c>
      <c r="B10" s="13" t="s">
        <v>26</v>
      </c>
      <c r="C10" s="12" t="s">
        <v>20</v>
      </c>
      <c r="D10" s="13" t="s">
        <v>54</v>
      </c>
      <c r="E10" s="12" t="s">
        <v>32</v>
      </c>
      <c r="F10" s="12" t="s">
        <v>40</v>
      </c>
      <c r="G10" s="13">
        <v>5</v>
      </c>
      <c r="H10" s="11">
        <v>19500</v>
      </c>
      <c r="I10" s="10" t="s">
        <v>14</v>
      </c>
    </row>
    <row r="11" spans="1:9" ht="30" customHeight="1">
      <c r="A11" s="12" t="s">
        <v>44</v>
      </c>
      <c r="B11" s="13" t="s">
        <v>26</v>
      </c>
      <c r="C11" s="12" t="s">
        <v>21</v>
      </c>
      <c r="D11" s="13" t="s">
        <v>55</v>
      </c>
      <c r="E11" s="12" t="s">
        <v>33</v>
      </c>
      <c r="F11" s="12" t="s">
        <v>40</v>
      </c>
      <c r="G11" s="13">
        <v>2</v>
      </c>
      <c r="H11" s="11">
        <v>9950</v>
      </c>
      <c r="I11" s="10" t="s">
        <v>14</v>
      </c>
    </row>
    <row r="12" spans="1:9" ht="30" customHeight="1">
      <c r="A12" s="12" t="s">
        <v>45</v>
      </c>
      <c r="B12" s="13" t="s">
        <v>26</v>
      </c>
      <c r="C12" s="12" t="s">
        <v>22</v>
      </c>
      <c r="D12" s="13" t="s">
        <v>56</v>
      </c>
      <c r="E12" s="12" t="s">
        <v>33</v>
      </c>
      <c r="F12" s="12" t="s">
        <v>40</v>
      </c>
      <c r="G12" s="13">
        <v>3</v>
      </c>
      <c r="H12" s="11">
        <v>22000</v>
      </c>
      <c r="I12" s="10" t="s">
        <v>14</v>
      </c>
    </row>
    <row r="13" spans="1:9" ht="30" customHeight="1">
      <c r="A13" s="12" t="s">
        <v>45</v>
      </c>
      <c r="B13" s="13" t="s">
        <v>26</v>
      </c>
      <c r="C13" s="12" t="s">
        <v>21</v>
      </c>
      <c r="D13" s="13" t="s">
        <v>55</v>
      </c>
      <c r="E13" s="12" t="s">
        <v>33</v>
      </c>
      <c r="F13" s="12" t="s">
        <v>40</v>
      </c>
      <c r="G13" s="13">
        <v>2</v>
      </c>
      <c r="H13" s="11">
        <v>40750</v>
      </c>
      <c r="I13" s="10" t="s">
        <v>14</v>
      </c>
    </row>
    <row r="14" spans="1:9" ht="30" customHeight="1">
      <c r="A14" s="12" t="s">
        <v>46</v>
      </c>
      <c r="B14" s="13" t="s">
        <v>26</v>
      </c>
      <c r="C14" s="12" t="s">
        <v>23</v>
      </c>
      <c r="D14" s="13" t="s">
        <v>57</v>
      </c>
      <c r="E14" s="12" t="s">
        <v>34</v>
      </c>
      <c r="F14" s="12" t="s">
        <v>40</v>
      </c>
      <c r="G14" s="13">
        <v>7</v>
      </c>
      <c r="H14" s="11">
        <v>92000</v>
      </c>
      <c r="I14" s="10" t="s">
        <v>14</v>
      </c>
    </row>
    <row r="15" spans="1:9" ht="30" customHeight="1">
      <c r="A15" s="12" t="s">
        <v>47</v>
      </c>
      <c r="B15" s="13" t="s">
        <v>26</v>
      </c>
      <c r="C15" s="12" t="s">
        <v>24</v>
      </c>
      <c r="D15" s="13" t="s">
        <v>58</v>
      </c>
      <c r="E15" s="12" t="s">
        <v>35</v>
      </c>
      <c r="F15" s="12" t="s">
        <v>40</v>
      </c>
      <c r="G15" s="13">
        <v>7</v>
      </c>
      <c r="H15" s="11">
        <v>198000</v>
      </c>
      <c r="I15" s="10" t="s">
        <v>14</v>
      </c>
    </row>
    <row r="16" spans="1:9" ht="30" customHeight="1">
      <c r="A16" s="12" t="s">
        <v>48</v>
      </c>
      <c r="B16" s="13" t="s">
        <v>26</v>
      </c>
      <c r="C16" s="12" t="s">
        <v>23</v>
      </c>
      <c r="D16" s="13" t="s">
        <v>57</v>
      </c>
      <c r="E16" s="12" t="s">
        <v>36</v>
      </c>
      <c r="F16" s="12" t="s">
        <v>40</v>
      </c>
      <c r="G16" s="13">
        <v>5</v>
      </c>
      <c r="H16" s="11">
        <v>40000</v>
      </c>
      <c r="I16" s="10" t="s">
        <v>14</v>
      </c>
    </row>
    <row r="17" spans="1:21" ht="30" customHeight="1">
      <c r="A17" s="12" t="s">
        <v>49</v>
      </c>
      <c r="B17" s="13" t="s">
        <v>26</v>
      </c>
      <c r="C17" s="12" t="s">
        <v>24</v>
      </c>
      <c r="D17" s="13" t="s">
        <v>58</v>
      </c>
      <c r="E17" s="12" t="s">
        <v>37</v>
      </c>
      <c r="F17" s="12" t="s">
        <v>40</v>
      </c>
      <c r="G17" s="13">
        <v>9</v>
      </c>
      <c r="H17" s="11">
        <v>264000</v>
      </c>
      <c r="I17" s="10" t="s">
        <v>14</v>
      </c>
    </row>
    <row r="18" spans="1:21" ht="30" customHeight="1">
      <c r="A18" s="12" t="s">
        <v>49</v>
      </c>
      <c r="B18" s="13" t="s">
        <v>26</v>
      </c>
      <c r="C18" s="12" t="s">
        <v>18</v>
      </c>
      <c r="D18" s="13" t="s">
        <v>52</v>
      </c>
      <c r="E18" s="12" t="s">
        <v>38</v>
      </c>
      <c r="F18" s="12" t="s">
        <v>40</v>
      </c>
      <c r="G18" s="13">
        <v>3</v>
      </c>
      <c r="H18" s="11">
        <v>48500</v>
      </c>
      <c r="I18" s="10" t="s">
        <v>14</v>
      </c>
    </row>
    <row r="19" spans="1:21" ht="30" customHeight="1">
      <c r="A19" s="12" t="s">
        <v>50</v>
      </c>
      <c r="B19" s="13" t="s">
        <v>26</v>
      </c>
      <c r="C19" s="12" t="s">
        <v>25</v>
      </c>
      <c r="D19" s="13" t="s">
        <v>59</v>
      </c>
      <c r="E19" s="12" t="s">
        <v>39</v>
      </c>
      <c r="F19" s="12" t="s">
        <v>40</v>
      </c>
      <c r="G19" s="13">
        <v>14</v>
      </c>
      <c r="H19" s="11">
        <v>398000</v>
      </c>
      <c r="I19" s="10" t="s">
        <v>14</v>
      </c>
    </row>
    <row r="20" spans="1:21" ht="30" customHeight="1">
      <c r="A20" s="22" t="s">
        <v>9</v>
      </c>
      <c r="B20" s="22"/>
      <c r="C20" s="22"/>
      <c r="D20" s="22"/>
      <c r="E20" s="22"/>
      <c r="F20" s="23" t="str">
        <f>"■ 카드　"&amp;COUNTIF(F4:F19,"법인카드")&amp;"회"</f>
        <v>■ 카드　16회</v>
      </c>
      <c r="G20" s="23"/>
      <c r="H20" s="24" t="s">
        <v>61</v>
      </c>
      <c r="I20" s="24"/>
    </row>
    <row r="21" spans="1:21" ht="30" customHeight="1">
      <c r="A21" s="22"/>
      <c r="B21" s="22"/>
      <c r="C21" s="22"/>
      <c r="D21" s="22"/>
      <c r="E21" s="22"/>
      <c r="F21" s="23" t="str">
        <f>"■ 현금　"&amp;COUNTIF(F4:F19,"현금지급")&amp;"회"</f>
        <v>■ 현금　0회</v>
      </c>
      <c r="G21" s="23"/>
      <c r="H21" s="24" t="s">
        <v>62</v>
      </c>
      <c r="I21" s="24"/>
      <c r="K21" s="3"/>
      <c r="T21" s="4"/>
      <c r="U21" s="4"/>
    </row>
    <row r="22" spans="1:21" ht="30" customHeight="1">
      <c r="A22" s="7"/>
      <c r="B22" s="7"/>
      <c r="C22" s="7"/>
      <c r="D22" s="7"/>
      <c r="E22" s="7"/>
      <c r="F22" s="8"/>
      <c r="G22" s="8"/>
      <c r="H22" s="9"/>
      <c r="I22" s="9"/>
      <c r="K22" s="3"/>
      <c r="T22" s="4"/>
      <c r="U22" s="4"/>
    </row>
    <row r="23" spans="1:21" ht="30" customHeight="1">
      <c r="H23"/>
      <c r="I23" s="3"/>
      <c r="R23" s="4"/>
      <c r="S23" s="4"/>
    </row>
    <row r="24" spans="1:21">
      <c r="H24"/>
      <c r="I24"/>
    </row>
    <row r="25" spans="1:21">
      <c r="H25"/>
      <c r="I25"/>
    </row>
  </sheetData>
  <mergeCells count="6">
    <mergeCell ref="A1:I1"/>
    <mergeCell ref="A20:E21"/>
    <mergeCell ref="F20:G20"/>
    <mergeCell ref="H20:I20"/>
    <mergeCell ref="F21:G21"/>
    <mergeCell ref="H21:I21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100" zoomScaleSheetLayoutView="85" workbookViewId="0">
      <selection activeCell="E14" sqref="E14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4" t="s">
        <v>43</v>
      </c>
      <c r="B4" s="15" t="s">
        <v>71</v>
      </c>
      <c r="C4" s="14" t="s">
        <v>66</v>
      </c>
      <c r="D4" s="15" t="s">
        <v>76</v>
      </c>
      <c r="E4" s="15" t="s">
        <v>72</v>
      </c>
      <c r="F4" s="14" t="s">
        <v>63</v>
      </c>
      <c r="G4" s="15">
        <v>12</v>
      </c>
      <c r="H4" s="16">
        <v>156000</v>
      </c>
      <c r="I4" s="10" t="s">
        <v>11</v>
      </c>
    </row>
    <row r="5" spans="1:9" ht="30" customHeight="1">
      <c r="A5" s="14" t="s">
        <v>44</v>
      </c>
      <c r="B5" s="15" t="s">
        <v>71</v>
      </c>
      <c r="C5" s="14" t="s">
        <v>67</v>
      </c>
      <c r="D5" s="15" t="s">
        <v>77</v>
      </c>
      <c r="E5" s="15" t="s">
        <v>73</v>
      </c>
      <c r="F5" s="14" t="s">
        <v>63</v>
      </c>
      <c r="G5" s="15">
        <v>8</v>
      </c>
      <c r="H5" s="16">
        <v>124000</v>
      </c>
      <c r="I5" s="10" t="s">
        <v>11</v>
      </c>
    </row>
    <row r="6" spans="1:9" ht="30" customHeight="1">
      <c r="A6" s="14" t="s">
        <v>64</v>
      </c>
      <c r="B6" s="15" t="s">
        <v>71</v>
      </c>
      <c r="C6" s="14" t="s">
        <v>68</v>
      </c>
      <c r="D6" s="15" t="s">
        <v>78</v>
      </c>
      <c r="E6" s="15" t="s">
        <v>74</v>
      </c>
      <c r="F6" s="14" t="s">
        <v>63</v>
      </c>
      <c r="G6" s="15">
        <v>4</v>
      </c>
      <c r="H6" s="16">
        <v>32000</v>
      </c>
      <c r="I6" s="10" t="s">
        <v>11</v>
      </c>
    </row>
    <row r="7" spans="1:9" ht="30" customHeight="1">
      <c r="A7" s="14" t="s">
        <v>48</v>
      </c>
      <c r="B7" s="15" t="s">
        <v>71</v>
      </c>
      <c r="C7" s="14" t="s">
        <v>69</v>
      </c>
      <c r="D7" s="15" t="s">
        <v>79</v>
      </c>
      <c r="E7" s="15" t="s">
        <v>75</v>
      </c>
      <c r="F7" s="14" t="s">
        <v>63</v>
      </c>
      <c r="G7" s="15">
        <v>5</v>
      </c>
      <c r="H7" s="16">
        <v>150000</v>
      </c>
      <c r="I7" s="10" t="s">
        <v>11</v>
      </c>
    </row>
    <row r="8" spans="1:9" ht="30" customHeight="1">
      <c r="A8" s="14" t="s">
        <v>65</v>
      </c>
      <c r="B8" s="15" t="s">
        <v>71</v>
      </c>
      <c r="C8" s="14" t="s">
        <v>70</v>
      </c>
      <c r="D8" s="15" t="s">
        <v>80</v>
      </c>
      <c r="E8" s="15" t="s">
        <v>73</v>
      </c>
      <c r="F8" s="14" t="s">
        <v>63</v>
      </c>
      <c r="G8" s="15">
        <v>3</v>
      </c>
      <c r="H8" s="16">
        <v>84000</v>
      </c>
      <c r="I8" s="10" t="s">
        <v>11</v>
      </c>
    </row>
    <row r="9" spans="1:9" ht="30" customHeight="1">
      <c r="A9" s="22" t="s">
        <v>9</v>
      </c>
      <c r="B9" s="22"/>
      <c r="C9" s="22"/>
      <c r="D9" s="22"/>
      <c r="E9" s="22"/>
      <c r="F9" s="23" t="str">
        <f>"■ 카드　"&amp;COUNTIF(F4:F8,"법인카드")&amp;"회"</f>
        <v>■ 카드　5회</v>
      </c>
      <c r="G9" s="23"/>
      <c r="H9" s="24" t="s">
        <v>81</v>
      </c>
      <c r="I9" s="24"/>
    </row>
    <row r="10" spans="1:9" ht="30" customHeight="1">
      <c r="A10" s="22"/>
      <c r="B10" s="22"/>
      <c r="C10" s="22"/>
      <c r="D10" s="22"/>
      <c r="E10" s="22"/>
      <c r="F10" s="23" t="str">
        <f>"■ 현금　"&amp;COUNTIF(F4:F8,"현금지급")&amp;"회"</f>
        <v>■ 현금　0회</v>
      </c>
      <c r="G10" s="23"/>
      <c r="H10" s="24" t="s">
        <v>82</v>
      </c>
      <c r="I10" s="24"/>
    </row>
    <row r="11" spans="1:9" ht="30" customHeight="1">
      <c r="A11" s="7"/>
      <c r="B11" s="7"/>
      <c r="C11" s="7"/>
      <c r="D11" s="7"/>
      <c r="E11" s="7"/>
      <c r="F11" s="8"/>
      <c r="G11" s="8"/>
      <c r="H11" s="9"/>
      <c r="I11" s="9"/>
    </row>
    <row r="12" spans="1:9" ht="30" customHeight="1">
      <c r="H12"/>
      <c r="I12"/>
    </row>
    <row r="13" spans="1:9" ht="30" customHeight="1">
      <c r="H13"/>
      <c r="I13"/>
    </row>
    <row r="14" spans="1:9" ht="30" customHeight="1">
      <c r="H14"/>
      <c r="I14"/>
    </row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9:E10"/>
    <mergeCell ref="F9:G9"/>
    <mergeCell ref="H9:I9"/>
    <mergeCell ref="F10:G10"/>
    <mergeCell ref="H10:I10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100" zoomScaleSheetLayoutView="85" workbookViewId="0">
      <selection activeCell="H17" sqref="H17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4" t="s">
        <v>41</v>
      </c>
      <c r="B4" s="15" t="s">
        <v>71</v>
      </c>
      <c r="C4" s="14" t="s">
        <v>83</v>
      </c>
      <c r="D4" s="15" t="s">
        <v>86</v>
      </c>
      <c r="E4" s="15" t="s">
        <v>88</v>
      </c>
      <c r="F4" s="14" t="s">
        <v>85</v>
      </c>
      <c r="G4" s="15">
        <v>2</v>
      </c>
      <c r="H4" s="17">
        <v>56000</v>
      </c>
      <c r="I4" s="10" t="s">
        <v>12</v>
      </c>
    </row>
    <row r="5" spans="1:9" ht="30" customHeight="1">
      <c r="A5" s="14" t="s">
        <v>46</v>
      </c>
      <c r="B5" s="15" t="s">
        <v>71</v>
      </c>
      <c r="C5" s="14" t="s">
        <v>84</v>
      </c>
      <c r="D5" s="15" t="s">
        <v>87</v>
      </c>
      <c r="E5" s="15" t="s">
        <v>89</v>
      </c>
      <c r="F5" s="14" t="s">
        <v>85</v>
      </c>
      <c r="G5" s="15">
        <v>2</v>
      </c>
      <c r="H5" s="17">
        <v>18000</v>
      </c>
      <c r="I5" s="10" t="s">
        <v>12</v>
      </c>
    </row>
    <row r="6" spans="1:9" ht="30" customHeight="1">
      <c r="A6" s="22" t="s">
        <v>9</v>
      </c>
      <c r="B6" s="22"/>
      <c r="C6" s="22"/>
      <c r="D6" s="22"/>
      <c r="E6" s="22"/>
      <c r="F6" s="23" t="str">
        <f>"■ 카드　"&amp;COUNTIF(F4:F5,"법인카드")&amp;"회"</f>
        <v>■ 카드　2회</v>
      </c>
      <c r="G6" s="23"/>
      <c r="H6" s="24" t="s">
        <v>90</v>
      </c>
      <c r="I6" s="24"/>
    </row>
    <row r="7" spans="1:9" ht="30" customHeight="1">
      <c r="A7" s="22"/>
      <c r="B7" s="22"/>
      <c r="C7" s="22"/>
      <c r="D7" s="22"/>
      <c r="E7" s="22"/>
      <c r="F7" s="23" t="str">
        <f>"■ 현금　"&amp;COUNTIF(F4:F5,"현금지급")&amp;"회"</f>
        <v>■ 현금　0회</v>
      </c>
      <c r="G7" s="23"/>
      <c r="H7" s="24" t="s">
        <v>10</v>
      </c>
      <c r="I7" s="24"/>
    </row>
    <row r="8" spans="1:9" ht="30" customHeight="1">
      <c r="A8" s="7"/>
      <c r="B8" s="7"/>
      <c r="C8" s="7"/>
      <c r="D8" s="7"/>
      <c r="E8" s="7"/>
      <c r="F8" s="8"/>
      <c r="G8" s="8"/>
      <c r="H8" s="9"/>
      <c r="I8" s="9"/>
    </row>
    <row r="9" spans="1:9" ht="30" customHeight="1">
      <c r="H9"/>
      <c r="I9"/>
    </row>
    <row r="10" spans="1:9" ht="30" customHeight="1">
      <c r="H10"/>
      <c r="I10"/>
    </row>
    <row r="11" spans="1:9" ht="30" customHeight="1">
      <c r="H11"/>
      <c r="I11"/>
    </row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6:E7"/>
    <mergeCell ref="F6:G6"/>
    <mergeCell ref="H6:I6"/>
    <mergeCell ref="F7:G7"/>
    <mergeCell ref="H7:I7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85" zoomScaleNormal="100" zoomScaleSheetLayoutView="85" workbookViewId="0">
      <selection activeCell="K29" sqref="K29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4" t="s">
        <v>92</v>
      </c>
      <c r="B4" s="19" t="s">
        <v>71</v>
      </c>
      <c r="C4" s="14" t="s">
        <v>100</v>
      </c>
      <c r="D4" s="15" t="s">
        <v>134</v>
      </c>
      <c r="E4" s="20" t="s">
        <v>118</v>
      </c>
      <c r="F4" s="14" t="s">
        <v>63</v>
      </c>
      <c r="G4" s="15">
        <v>6</v>
      </c>
      <c r="H4" s="16">
        <v>120000</v>
      </c>
      <c r="I4" s="10" t="s">
        <v>13</v>
      </c>
    </row>
    <row r="5" spans="1:9" ht="30" customHeight="1">
      <c r="A5" s="14" t="s">
        <v>92</v>
      </c>
      <c r="B5" s="19" t="s">
        <v>71</v>
      </c>
      <c r="C5" s="14" t="s">
        <v>101</v>
      </c>
      <c r="D5" s="18" t="s">
        <v>150</v>
      </c>
      <c r="E5" s="20" t="s">
        <v>118</v>
      </c>
      <c r="F5" s="14" t="s">
        <v>63</v>
      </c>
      <c r="G5" s="15">
        <v>5</v>
      </c>
      <c r="H5" s="16">
        <v>15600</v>
      </c>
      <c r="I5" s="10" t="s">
        <v>13</v>
      </c>
    </row>
    <row r="6" spans="1:9" ht="30" customHeight="1">
      <c r="A6" s="14" t="s">
        <v>92</v>
      </c>
      <c r="B6" s="13" t="s">
        <v>116</v>
      </c>
      <c r="C6" s="14" t="s">
        <v>24</v>
      </c>
      <c r="D6" s="15" t="s">
        <v>135</v>
      </c>
      <c r="E6" s="20" t="s">
        <v>119</v>
      </c>
      <c r="F6" s="14" t="s">
        <v>63</v>
      </c>
      <c r="G6" s="15">
        <v>9</v>
      </c>
      <c r="H6" s="16">
        <v>251000</v>
      </c>
      <c r="I6" s="10" t="s">
        <v>13</v>
      </c>
    </row>
    <row r="7" spans="1:9" ht="30" customHeight="1">
      <c r="A7" s="14" t="s">
        <v>44</v>
      </c>
      <c r="B7" s="19" t="s">
        <v>71</v>
      </c>
      <c r="C7" s="14" t="s">
        <v>102</v>
      </c>
      <c r="D7" s="15" t="s">
        <v>136</v>
      </c>
      <c r="E7" s="20" t="s">
        <v>120</v>
      </c>
      <c r="F7" s="14" t="s">
        <v>63</v>
      </c>
      <c r="G7" s="15">
        <v>3</v>
      </c>
      <c r="H7" s="16">
        <v>14300</v>
      </c>
      <c r="I7" s="10" t="s">
        <v>13</v>
      </c>
    </row>
    <row r="8" spans="1:9" ht="30" customHeight="1">
      <c r="A8" s="14" t="s">
        <v>44</v>
      </c>
      <c r="B8" s="19" t="s">
        <v>71</v>
      </c>
      <c r="C8" s="14" t="s">
        <v>103</v>
      </c>
      <c r="D8" s="15" t="s">
        <v>137</v>
      </c>
      <c r="E8" s="20" t="s">
        <v>121</v>
      </c>
      <c r="F8" s="14" t="s">
        <v>63</v>
      </c>
      <c r="G8" s="15">
        <v>5</v>
      </c>
      <c r="H8" s="16">
        <v>60000</v>
      </c>
      <c r="I8" s="10" t="s">
        <v>13</v>
      </c>
    </row>
    <row r="9" spans="1:9" ht="30" customHeight="1">
      <c r="A9" s="14" t="s">
        <v>45</v>
      </c>
      <c r="B9" s="19" t="s">
        <v>71</v>
      </c>
      <c r="C9" s="14" t="s">
        <v>104</v>
      </c>
      <c r="D9" s="15" t="s">
        <v>138</v>
      </c>
      <c r="E9" s="20" t="s">
        <v>120</v>
      </c>
      <c r="F9" s="14" t="s">
        <v>63</v>
      </c>
      <c r="G9" s="15">
        <v>3</v>
      </c>
      <c r="H9" s="16">
        <v>7500</v>
      </c>
      <c r="I9" s="10" t="s">
        <v>13</v>
      </c>
    </row>
    <row r="10" spans="1:9" ht="30" customHeight="1">
      <c r="A10" s="14" t="s">
        <v>45</v>
      </c>
      <c r="B10" s="19" t="s">
        <v>71</v>
      </c>
      <c r="C10" s="14" t="s">
        <v>105</v>
      </c>
      <c r="D10" s="15" t="s">
        <v>139</v>
      </c>
      <c r="E10" s="20" t="s">
        <v>122</v>
      </c>
      <c r="F10" s="14" t="s">
        <v>63</v>
      </c>
      <c r="G10" s="15">
        <v>5</v>
      </c>
      <c r="H10" s="16">
        <v>75000</v>
      </c>
      <c r="I10" s="10" t="s">
        <v>13</v>
      </c>
    </row>
    <row r="11" spans="1:9" ht="30" customHeight="1">
      <c r="A11" s="14" t="s">
        <v>46</v>
      </c>
      <c r="B11" s="19" t="s">
        <v>71</v>
      </c>
      <c r="C11" s="14" t="s">
        <v>106</v>
      </c>
      <c r="D11" s="15" t="s">
        <v>140</v>
      </c>
      <c r="E11" s="20" t="s">
        <v>123</v>
      </c>
      <c r="F11" s="14" t="s">
        <v>63</v>
      </c>
      <c r="G11" s="15">
        <v>5</v>
      </c>
      <c r="H11" s="16">
        <v>142000</v>
      </c>
      <c r="I11" s="10" t="s">
        <v>13</v>
      </c>
    </row>
    <row r="12" spans="1:9" ht="30" customHeight="1">
      <c r="A12" s="14" t="s">
        <v>93</v>
      </c>
      <c r="B12" s="19" t="s">
        <v>71</v>
      </c>
      <c r="C12" s="14" t="s">
        <v>107</v>
      </c>
      <c r="D12" s="15" t="s">
        <v>141</v>
      </c>
      <c r="E12" s="20" t="s">
        <v>124</v>
      </c>
      <c r="F12" s="14" t="s">
        <v>63</v>
      </c>
      <c r="G12" s="15">
        <v>8</v>
      </c>
      <c r="H12" s="16">
        <v>113000</v>
      </c>
      <c r="I12" s="10" t="s">
        <v>13</v>
      </c>
    </row>
    <row r="13" spans="1:9" ht="30" customHeight="1">
      <c r="A13" s="14" t="s">
        <v>94</v>
      </c>
      <c r="B13" s="19" t="s">
        <v>116</v>
      </c>
      <c r="C13" s="14" t="s">
        <v>108</v>
      </c>
      <c r="D13" s="15" t="s">
        <v>142</v>
      </c>
      <c r="E13" s="20" t="s">
        <v>125</v>
      </c>
      <c r="F13" s="14" t="s">
        <v>63</v>
      </c>
      <c r="G13" s="15">
        <v>17</v>
      </c>
      <c r="H13" s="16">
        <v>385000</v>
      </c>
      <c r="I13" s="10" t="s">
        <v>13</v>
      </c>
    </row>
    <row r="14" spans="1:9" ht="30" customHeight="1">
      <c r="A14" s="14" t="s">
        <v>49</v>
      </c>
      <c r="B14" s="13" t="s">
        <v>116</v>
      </c>
      <c r="C14" s="14" t="s">
        <v>17</v>
      </c>
      <c r="D14" s="15" t="s">
        <v>143</v>
      </c>
      <c r="E14" s="20" t="s">
        <v>126</v>
      </c>
      <c r="F14" s="14" t="s">
        <v>63</v>
      </c>
      <c r="G14" s="15">
        <v>10</v>
      </c>
      <c r="H14" s="16">
        <v>220000</v>
      </c>
      <c r="I14" s="10" t="s">
        <v>13</v>
      </c>
    </row>
    <row r="15" spans="1:9" ht="30" customHeight="1">
      <c r="A15" s="14" t="s">
        <v>95</v>
      </c>
      <c r="B15" s="19" t="s">
        <v>71</v>
      </c>
      <c r="C15" s="14" t="s">
        <v>109</v>
      </c>
      <c r="D15" s="18" t="s">
        <v>150</v>
      </c>
      <c r="E15" s="20" t="s">
        <v>120</v>
      </c>
      <c r="F15" s="14" t="s">
        <v>63</v>
      </c>
      <c r="G15" s="15">
        <v>2</v>
      </c>
      <c r="H15" s="16">
        <v>20100</v>
      </c>
      <c r="I15" s="10" t="s">
        <v>13</v>
      </c>
    </row>
    <row r="16" spans="1:9" ht="30" customHeight="1">
      <c r="A16" s="14" t="s">
        <v>95</v>
      </c>
      <c r="B16" s="19" t="s">
        <v>71</v>
      </c>
      <c r="C16" s="14" t="s">
        <v>110</v>
      </c>
      <c r="D16" s="15" t="s">
        <v>144</v>
      </c>
      <c r="E16" s="20" t="s">
        <v>127</v>
      </c>
      <c r="F16" s="14" t="s">
        <v>63</v>
      </c>
      <c r="G16" s="15">
        <v>3</v>
      </c>
      <c r="H16" s="16">
        <v>18900</v>
      </c>
      <c r="I16" s="10" t="s">
        <v>13</v>
      </c>
    </row>
    <row r="17" spans="1:21" ht="30" customHeight="1">
      <c r="A17" s="14" t="s">
        <v>95</v>
      </c>
      <c r="B17" s="19" t="s">
        <v>71</v>
      </c>
      <c r="C17" s="14" t="s">
        <v>111</v>
      </c>
      <c r="D17" s="18" t="s">
        <v>150</v>
      </c>
      <c r="E17" s="20" t="s">
        <v>120</v>
      </c>
      <c r="F17" s="14" t="s">
        <v>63</v>
      </c>
      <c r="G17" s="15">
        <v>2</v>
      </c>
      <c r="H17" s="16">
        <v>57220</v>
      </c>
      <c r="I17" s="10" t="s">
        <v>13</v>
      </c>
    </row>
    <row r="18" spans="1:21" ht="30" customHeight="1">
      <c r="A18" s="14" t="s">
        <v>95</v>
      </c>
      <c r="B18" s="19" t="s">
        <v>71</v>
      </c>
      <c r="C18" s="14" t="s">
        <v>110</v>
      </c>
      <c r="D18" s="15" t="s">
        <v>144</v>
      </c>
      <c r="E18" s="20" t="s">
        <v>120</v>
      </c>
      <c r="F18" s="14" t="s">
        <v>63</v>
      </c>
      <c r="G18" s="15">
        <v>2</v>
      </c>
      <c r="H18" s="16">
        <v>4400</v>
      </c>
      <c r="I18" s="10" t="s">
        <v>13</v>
      </c>
    </row>
    <row r="19" spans="1:21" ht="30" customHeight="1">
      <c r="A19" s="14" t="s">
        <v>96</v>
      </c>
      <c r="B19" s="19" t="s">
        <v>71</v>
      </c>
      <c r="C19" s="14" t="s">
        <v>22</v>
      </c>
      <c r="D19" s="15" t="s">
        <v>145</v>
      </c>
      <c r="E19" s="20" t="s">
        <v>118</v>
      </c>
      <c r="F19" s="14" t="s">
        <v>63</v>
      </c>
      <c r="G19" s="15">
        <v>4</v>
      </c>
      <c r="H19" s="16">
        <v>29500</v>
      </c>
      <c r="I19" s="10" t="s">
        <v>13</v>
      </c>
    </row>
    <row r="20" spans="1:21" ht="30" customHeight="1">
      <c r="A20" s="14" t="s">
        <v>96</v>
      </c>
      <c r="B20" s="19" t="s">
        <v>71</v>
      </c>
      <c r="C20" s="14" t="s">
        <v>112</v>
      </c>
      <c r="D20" s="15" t="s">
        <v>146</v>
      </c>
      <c r="E20" s="20" t="s">
        <v>128</v>
      </c>
      <c r="F20" s="14" t="s">
        <v>63</v>
      </c>
      <c r="G20" s="15">
        <v>6</v>
      </c>
      <c r="H20" s="16">
        <v>60000</v>
      </c>
      <c r="I20" s="10" t="s">
        <v>13</v>
      </c>
    </row>
    <row r="21" spans="1:21" ht="30" customHeight="1">
      <c r="A21" s="14" t="s">
        <v>96</v>
      </c>
      <c r="B21" s="19" t="s">
        <v>71</v>
      </c>
      <c r="C21" s="14" t="s">
        <v>113</v>
      </c>
      <c r="D21" s="15" t="s">
        <v>147</v>
      </c>
      <c r="E21" s="20" t="s">
        <v>129</v>
      </c>
      <c r="F21" s="14" t="s">
        <v>63</v>
      </c>
      <c r="G21" s="15">
        <v>3</v>
      </c>
      <c r="H21" s="16">
        <v>11000</v>
      </c>
      <c r="I21" s="10" t="s">
        <v>13</v>
      </c>
    </row>
    <row r="22" spans="1:21" ht="30" customHeight="1">
      <c r="A22" s="14" t="s">
        <v>97</v>
      </c>
      <c r="B22" s="13" t="s">
        <v>116</v>
      </c>
      <c r="C22" s="14" t="s">
        <v>114</v>
      </c>
      <c r="D22" s="15" t="s">
        <v>148</v>
      </c>
      <c r="E22" s="20" t="s">
        <v>130</v>
      </c>
      <c r="F22" s="14" t="s">
        <v>63</v>
      </c>
      <c r="G22" s="15">
        <v>12</v>
      </c>
      <c r="H22" s="16">
        <v>358000</v>
      </c>
      <c r="I22" s="10" t="s">
        <v>13</v>
      </c>
    </row>
    <row r="23" spans="1:21" ht="30" customHeight="1">
      <c r="A23" s="14" t="s">
        <v>50</v>
      </c>
      <c r="B23" s="19" t="s">
        <v>71</v>
      </c>
      <c r="C23" s="14" t="s">
        <v>67</v>
      </c>
      <c r="D23" s="15" t="s">
        <v>77</v>
      </c>
      <c r="E23" s="20" t="s">
        <v>124</v>
      </c>
      <c r="F23" s="14" t="s">
        <v>63</v>
      </c>
      <c r="G23" s="15">
        <v>8</v>
      </c>
      <c r="H23" s="16">
        <v>124000</v>
      </c>
      <c r="I23" s="10" t="s">
        <v>13</v>
      </c>
    </row>
    <row r="24" spans="1:21" ht="30" customHeight="1">
      <c r="A24" s="14" t="s">
        <v>98</v>
      </c>
      <c r="B24" s="13" t="s">
        <v>116</v>
      </c>
      <c r="C24" s="14" t="s">
        <v>115</v>
      </c>
      <c r="D24" s="15" t="s">
        <v>149</v>
      </c>
      <c r="E24" s="20" t="s">
        <v>131</v>
      </c>
      <c r="F24" s="14" t="s">
        <v>63</v>
      </c>
      <c r="G24" s="15">
        <v>8</v>
      </c>
      <c r="H24" s="16">
        <v>215000</v>
      </c>
      <c r="I24" s="10" t="s">
        <v>13</v>
      </c>
    </row>
    <row r="25" spans="1:21" ht="30" customHeight="1">
      <c r="A25" s="14" t="s">
        <v>99</v>
      </c>
      <c r="B25" s="13" t="s">
        <v>117</v>
      </c>
      <c r="C25" s="14" t="s">
        <v>133</v>
      </c>
      <c r="D25" s="18" t="s">
        <v>150</v>
      </c>
      <c r="E25" s="20" t="s">
        <v>132</v>
      </c>
      <c r="F25" s="14" t="s">
        <v>91</v>
      </c>
      <c r="G25" s="18" t="s">
        <v>150</v>
      </c>
      <c r="H25" s="16">
        <v>100000</v>
      </c>
      <c r="I25" s="10" t="s">
        <v>13</v>
      </c>
    </row>
    <row r="26" spans="1:21" ht="30" customHeight="1">
      <c r="A26" s="22" t="s">
        <v>9</v>
      </c>
      <c r="B26" s="22"/>
      <c r="C26" s="22"/>
      <c r="D26" s="22"/>
      <c r="E26" s="22"/>
      <c r="F26" s="23" t="str">
        <f>"■ 카드　"&amp;COUNTIF(F4:F25,"법인카드")&amp;"회"</f>
        <v>■ 카드　21회</v>
      </c>
      <c r="G26" s="23"/>
      <c r="H26" s="24" t="s">
        <v>151</v>
      </c>
      <c r="I26" s="24"/>
    </row>
    <row r="27" spans="1:21" ht="30" customHeight="1">
      <c r="A27" s="22"/>
      <c r="B27" s="22"/>
      <c r="C27" s="22"/>
      <c r="D27" s="22"/>
      <c r="E27" s="22"/>
      <c r="F27" s="23" t="str">
        <f>"■ 현금　"&amp;COUNTIF(F4:F25,"현금지급")&amp;"회"</f>
        <v>■ 현금　1회</v>
      </c>
      <c r="G27" s="23"/>
      <c r="H27" s="24" t="s">
        <v>152</v>
      </c>
      <c r="I27" s="24"/>
      <c r="K27" s="3"/>
      <c r="T27" s="4"/>
      <c r="U27" s="4"/>
    </row>
    <row r="28" spans="1:21" ht="30" customHeight="1">
      <c r="A28" s="7"/>
      <c r="B28" s="7"/>
      <c r="C28" s="7"/>
      <c r="D28" s="7"/>
      <c r="E28" s="7"/>
      <c r="F28" s="8"/>
      <c r="G28" s="8"/>
      <c r="H28" s="9"/>
      <c r="I28" s="9"/>
      <c r="K28" s="3"/>
      <c r="T28" s="4"/>
      <c r="U28" s="4"/>
    </row>
    <row r="29" spans="1:21" ht="30" customHeight="1">
      <c r="H29"/>
      <c r="I29" s="3"/>
      <c r="R29" s="4"/>
      <c r="S29" s="4"/>
    </row>
    <row r="30" spans="1:21">
      <c r="H30"/>
      <c r="I30"/>
    </row>
    <row r="31" spans="1:21">
      <c r="H31"/>
      <c r="I31"/>
    </row>
    <row r="32" spans="1:21">
      <c r="H32"/>
      <c r="I32"/>
    </row>
    <row r="33" spans="8:9">
      <c r="H33"/>
      <c r="I33"/>
    </row>
  </sheetData>
  <mergeCells count="6">
    <mergeCell ref="A1:I1"/>
    <mergeCell ref="A26:E27"/>
    <mergeCell ref="F26:G26"/>
    <mergeCell ref="H26:I26"/>
    <mergeCell ref="F27:G27"/>
    <mergeCell ref="H27:I27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2021-01-21T06:37:01Z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EtMDEtMjBUMDI6MDY6MzdaIiwicElEIjoxLCJ0cmFjZUlkIjoiREJGOEFEMDI4NEM0NDFCMTgzNDUwNUU3N0E0NTk4NkUiLCJ1c2VyQ29kZSI6InNraW0zMjQifSwibm9kZTIiOnsiZHNkIjoiMDEwMDAwMDAwMDAwMjA2NyIsImxvZ1RpbWUiOiIyMDIxLTAxLTIwVDAyOjA2OjM3WiIsInBJRCI6MSwidHJhY2VJZCI6IkRCRjhBRDAyODRDNDQxQjE4MzQ1MDVFNzdBNDU5ODZFIiwidXNlckNvZGUiOiJza2ltMzI0In0sIm5vZGUzIjp7ImRzZCI6IjAxMDAwMDAwMDAwMDIwNjciLCJsb2dUaW1lIjoiMjAyMS0wMS0yMFQwMjowNjozN1oiLCJwSUQiOjEsInRyYWNlSWQiOiJEQkY4QUQwMjg0QzQ0MUIxODM0NTA1RTc3QTQ1OTg2RSIsInVzZXJDb2RlIjoic2tpbTMyNCJ9LCJub2RlNCI6eyJkc2QiOiIwMTAwMDAwMDAwMDAyMDY3IiwibG9nVGltZSI6IjIwMjEtMDEtMjFUMDI6MTg6MDBaIiwicElEIjoxLCJ0cmFjZUlkIjoiMDFFNkJFRUQwOTkyNDA0NEFGRUJGRjg5NEE4RjNBNUEiLCJ1c2VyQ29kZSI6InNraW0zMjQifSwibm9kZTUiOnsiZHNkIjoiMDAwMDAwMDAwMDAwMDAwMCIsImxvZ1RpbWUiOiIyMDIxLTAxLTIxVDA3OjE3OjAwWiIsInBJRCI6MjA0OCwidHJhY2VJZCI6Ijc1OTNFMkJFMzU3MzQzNDdCQjFDRTY2NUQxNjIyODE0IiwidXNlckNvZGUiOiJza2ltMzI0In0sIm5vZGVDb3VudCI6M30=</vt:lpwstr>
  </property>
</Properties>
</file>