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90" windowWidth="19665" windowHeight="7755"/>
  </bookViews>
  <sheets>
    <sheet name="이사장" sheetId="22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경영이사!$A$3:$I$19</definedName>
    <definedName name="_xlnm._FilterDatabase" localSheetId="3" hidden="1">기관!$A$3:$I$15</definedName>
    <definedName name="_xlnm._FilterDatabase" localSheetId="2" hidden="1">사업이사!$A$3:$I$6</definedName>
    <definedName name="_xlnm._FilterDatabase" localSheetId="0" hidden="1">이사장!$A$3:$I$15</definedName>
    <definedName name="_xlnm.Print_Area" localSheetId="1">경영이사!$A$1:$I$19</definedName>
    <definedName name="_xlnm.Print_Area" localSheetId="3">기관!$A$1:$I$15</definedName>
    <definedName name="_xlnm.Print_Area" localSheetId="2">사업이사!$A$1:$I$6</definedName>
    <definedName name="_xlnm.Print_Area" localSheetId="0">이사장!$A$1:$I$15</definedName>
  </definedNames>
  <calcPr calcId="125725"/>
</workbook>
</file>

<file path=xl/calcChain.xml><?xml version="1.0" encoding="utf-8"?>
<calcChain xmlns="http://schemas.openxmlformats.org/spreadsheetml/2006/main">
  <c r="F19" i="20"/>
  <c r="F18"/>
  <c r="F15" i="23"/>
  <c r="F14"/>
  <c r="F15" i="22"/>
  <c r="F14"/>
  <c r="F6" i="21"/>
  <c r="F5"/>
</calcChain>
</file>

<file path=xl/sharedStrings.xml><?xml version="1.0" encoding="utf-8"?>
<sst xmlns="http://schemas.openxmlformats.org/spreadsheetml/2006/main" count="263" uniqueCount="120">
  <si>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</si>
  <si>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</si>
  <si>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</si>
  <si>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</si>
  <si>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</si>
  <si>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</si>
  <si>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</si>
  <si>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</si>
  <si>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</si>
  <si>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</si>
  <si>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>■ 카드 원</t>
    <phoneticPr fontId="2" type="noConversion"/>
  </si>
  <si>
    <t>이사장</t>
    <phoneticPr fontId="2" type="noConversion"/>
  </si>
  <si>
    <t xml:space="preserve"> &lt; 업무추진비 집행내역_2017. 3월 &gt;</t>
    <phoneticPr fontId="2" type="noConversion"/>
  </si>
  <si>
    <t>직원 사기진작</t>
    <phoneticPr fontId="2" type="noConversion"/>
  </si>
  <si>
    <t>법인카드</t>
    <phoneticPr fontId="2" type="noConversion"/>
  </si>
  <si>
    <t>2017-03-03</t>
  </si>
  <si>
    <t>2017-03-13</t>
  </si>
  <si>
    <t>2017-03-14</t>
  </si>
  <si>
    <t>2017-03-17</t>
  </si>
  <si>
    <t>2017-03-21</t>
  </si>
  <si>
    <t>2017-03-27</t>
  </si>
  <si>
    <t>2017-03-29</t>
  </si>
  <si>
    <t>1577-9621</t>
    <phoneticPr fontId="2" type="noConversion"/>
  </si>
  <si>
    <t>041-531-5288</t>
    <phoneticPr fontId="2" type="noConversion"/>
  </si>
  <si>
    <t>070-7092-7156</t>
    <phoneticPr fontId="2" type="noConversion"/>
  </si>
  <si>
    <t>051-971-4888</t>
    <phoneticPr fontId="2" type="noConversion"/>
  </si>
  <si>
    <t>033-762-9234</t>
    <phoneticPr fontId="2" type="noConversion"/>
  </si>
  <si>
    <t>031-707-7073</t>
    <phoneticPr fontId="2" type="noConversion"/>
  </si>
  <si>
    <t>031-264-6100</t>
    <phoneticPr fontId="2" type="noConversion"/>
  </si>
  <si>
    <t>031-716-4666</t>
    <phoneticPr fontId="2" type="noConversion"/>
  </si>
  <si>
    <t>031-708-1141</t>
    <phoneticPr fontId="2" type="noConversion"/>
  </si>
  <si>
    <t>031-889-1817</t>
    <phoneticPr fontId="2" type="noConversion"/>
  </si>
  <si>
    <t>미니스톱동래온천점</t>
  </si>
  <si>
    <t>코레일유통(주)서부지사</t>
  </si>
  <si>
    <t>명가돈까스카페</t>
  </si>
  <si>
    <t>대현유통치악휴게소(상)</t>
  </si>
  <si>
    <t>일키로칼국수</t>
  </si>
  <si>
    <t>일품향</t>
  </si>
  <si>
    <t>바다애</t>
  </si>
  <si>
    <t>서현궁  불고기</t>
  </si>
  <si>
    <t>황재코다리냉면</t>
  </si>
  <si>
    <t>임원실 직원</t>
    <phoneticPr fontId="2" type="noConversion"/>
  </si>
  <si>
    <t>경영관리처장 등</t>
    <phoneticPr fontId="2" type="noConversion"/>
  </si>
  <si>
    <t>경영기획처 직원</t>
    <phoneticPr fontId="2" type="noConversion"/>
  </si>
  <si>
    <t>특수검사팀장 등</t>
    <phoneticPr fontId="2" type="noConversion"/>
  </si>
  <si>
    <t>사업관리처장 등</t>
    <phoneticPr fontId="2" type="noConversion"/>
  </si>
  <si>
    <t>경영기획처</t>
    <phoneticPr fontId="2" type="noConversion"/>
  </si>
  <si>
    <t>■ 카드 354,600원</t>
    <phoneticPr fontId="2" type="noConversion"/>
  </si>
  <si>
    <t>■ 현금 0원</t>
    <phoneticPr fontId="2" type="noConversion"/>
  </si>
  <si>
    <t>업무지시 및 사기진작</t>
    <phoneticPr fontId="2" type="noConversion"/>
  </si>
  <si>
    <t>카드</t>
    <phoneticPr fontId="2" type="noConversion"/>
  </si>
  <si>
    <t>경영이사</t>
    <phoneticPr fontId="2" type="noConversion"/>
  </si>
  <si>
    <t>사업관리처 등</t>
    <phoneticPr fontId="2" type="noConversion"/>
  </si>
  <si>
    <t>임원실 직원</t>
    <phoneticPr fontId="2" type="noConversion"/>
  </si>
  <si>
    <t>■ 현금 0원</t>
    <phoneticPr fontId="2" type="noConversion"/>
  </si>
  <si>
    <t>사용내역 없음</t>
    <phoneticPr fontId="2" type="noConversion"/>
  </si>
  <si>
    <t>■ 현금 원</t>
    <phoneticPr fontId="2" type="noConversion"/>
  </si>
  <si>
    <t>동태찌개</t>
    <phoneticPr fontId="2" type="noConversion"/>
  </si>
  <si>
    <t>031-758-1272</t>
    <phoneticPr fontId="2" type="noConversion"/>
  </si>
  <si>
    <t>기관</t>
    <phoneticPr fontId="2" type="noConversion"/>
  </si>
  <si>
    <t>어가식당</t>
    <phoneticPr fontId="2" type="noConversion"/>
  </si>
  <si>
    <t>051-554-0331</t>
    <phoneticPr fontId="2" type="noConversion"/>
  </si>
  <si>
    <t>영남본부 직원</t>
    <phoneticPr fontId="2" type="noConversion"/>
  </si>
  <si>
    <t>정식사랑</t>
    <phoneticPr fontId="2" type="noConversion"/>
  </si>
  <si>
    <t>031-276-0515</t>
    <phoneticPr fontId="2" type="noConversion"/>
  </si>
  <si>
    <t>경영관리처 등</t>
    <phoneticPr fontId="2" type="noConversion"/>
  </si>
  <si>
    <t>대선칼국수</t>
    <phoneticPr fontId="2" type="noConversion"/>
  </si>
  <si>
    <t>02-723-9000</t>
    <phoneticPr fontId="2" type="noConversion"/>
  </si>
  <si>
    <t>코피티암</t>
    <phoneticPr fontId="2" type="noConversion"/>
  </si>
  <si>
    <t>070-7670-8837</t>
    <phoneticPr fontId="2" type="noConversion"/>
  </si>
  <si>
    <t>직원 경조사</t>
    <phoneticPr fontId="2" type="noConversion"/>
  </si>
  <si>
    <t>-</t>
    <phoneticPr fontId="2" type="noConversion"/>
  </si>
  <si>
    <t>내부직원 부친상</t>
    <phoneticPr fontId="2" type="noConversion"/>
  </si>
  <si>
    <t>현금</t>
    <phoneticPr fontId="2" type="noConversion"/>
  </si>
  <si>
    <t>죽암(부산)휴게소</t>
    <phoneticPr fontId="2" type="noConversion"/>
  </si>
  <si>
    <t>043-269-0850</t>
    <phoneticPr fontId="2" type="noConversion"/>
  </si>
  <si>
    <t>밀면전문점</t>
    <phoneticPr fontId="2" type="noConversion"/>
  </si>
  <si>
    <t>052-267-1047</t>
    <phoneticPr fontId="2" type="noConversion"/>
  </si>
  <si>
    <t>원복집</t>
    <phoneticPr fontId="2" type="noConversion"/>
  </si>
  <si>
    <t>031-711-7553</t>
    <phoneticPr fontId="2" type="noConversion"/>
  </si>
  <si>
    <t>용역 직원</t>
    <phoneticPr fontId="2" type="noConversion"/>
  </si>
  <si>
    <t>2017-03-06</t>
  </si>
  <si>
    <t>2017-03-10</t>
  </si>
  <si>
    <t>2017-03-11</t>
  </si>
  <si>
    <t>2017-03-07</t>
  </si>
  <si>
    <t>2017-03-23</t>
  </si>
  <si>
    <t>2017-03-24</t>
  </si>
  <si>
    <t>법인카드</t>
    <phoneticPr fontId="2" type="noConversion"/>
  </si>
  <si>
    <t>이천쌀밥나랏님</t>
  </si>
  <si>
    <t>원복집주식회사</t>
  </si>
  <si>
    <t>청계흑염소</t>
  </si>
  <si>
    <t>엘에이 북창동순두부 안산원시점</t>
  </si>
  <si>
    <t>에이제이파크  주식회사</t>
  </si>
  <si>
    <t>교촌치킨 정자점</t>
  </si>
  <si>
    <t>홈플러스익스프레스분당서판교</t>
  </si>
  <si>
    <t>고봉민김밥인판교운중점</t>
  </si>
  <si>
    <t>푸주옥설렁탕</t>
  </si>
  <si>
    <t>직원 사기진작</t>
    <phoneticPr fontId="2" type="noConversion"/>
  </si>
  <si>
    <t>주요업무 추진관련 회의, 행사 등</t>
  </si>
  <si>
    <t>주요업무 추진관련 회의, 행사 등</t>
    <phoneticPr fontId="2" type="noConversion"/>
  </si>
  <si>
    <t>경영기획처 등</t>
    <phoneticPr fontId="2" type="noConversion"/>
  </si>
  <si>
    <t>임원실 직원</t>
    <phoneticPr fontId="2" type="noConversion"/>
  </si>
  <si>
    <t>경영관리처</t>
    <phoneticPr fontId="2" type="noConversion"/>
  </si>
  <si>
    <t>행사참석</t>
    <phoneticPr fontId="2" type="noConversion"/>
  </si>
  <si>
    <t>회계관리팀 외</t>
    <phoneticPr fontId="2" type="noConversion"/>
  </si>
  <si>
    <t>경영전략팀 등</t>
    <phoneticPr fontId="2" type="noConversion"/>
  </si>
  <si>
    <t>정보보안팀</t>
    <phoneticPr fontId="2" type="noConversion"/>
  </si>
  <si>
    <t>031-714-5293</t>
    <phoneticPr fontId="2" type="noConversion"/>
  </si>
  <si>
    <t>031-711-7553</t>
    <phoneticPr fontId="2" type="noConversion"/>
  </si>
  <si>
    <t>031-426-0305</t>
    <phoneticPr fontId="2" type="noConversion"/>
  </si>
  <si>
    <t>031-494-2330</t>
    <phoneticPr fontId="2" type="noConversion"/>
  </si>
  <si>
    <t>1899-1485</t>
    <phoneticPr fontId="2" type="noConversion"/>
  </si>
  <si>
    <t>031-8017-8545</t>
    <phoneticPr fontId="2" type="noConversion"/>
  </si>
  <si>
    <t>031-8017-3018</t>
    <phoneticPr fontId="2" type="noConversion"/>
  </si>
  <si>
    <t>031-753-8818</t>
    <phoneticPr fontId="2" type="noConversion"/>
  </si>
  <si>
    <t>031-708-1141</t>
    <phoneticPr fontId="2" type="noConversion"/>
  </si>
  <si>
    <t xml:space="preserve">퇴직임원 등 </t>
    <phoneticPr fontId="2" type="noConversion"/>
  </si>
  <si>
    <t>-</t>
    <phoneticPr fontId="2" type="noConversion"/>
  </si>
  <si>
    <t>■ 카드 971,050원</t>
    <phoneticPr fontId="2" type="noConversion"/>
  </si>
  <si>
    <t>■ 카드 1,099,700원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</si>
</sst>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1" fontId="14" fillId="0" borderId="1" xfId="4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3" fontId="0" fillId="3" borderId="1" xfId="0" applyNumberForma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 applyProtection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</cellXfs>
  <cellStyles count="5">
    <cellStyle name="Normal" xfId="1"/>
    <cellStyle name="쉼표 [0]" xfId="4" builtinId="6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85" zoomScaleNormal="100" zoomScaleSheetLayoutView="85" workbookViewId="0">
      <selection activeCell="J17" sqref="J17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7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3" t="s">
        <v>15</v>
      </c>
      <c r="B4" s="12" t="s">
        <v>13</v>
      </c>
      <c r="C4" s="13" t="s">
        <v>32</v>
      </c>
      <c r="D4" s="12" t="s">
        <v>22</v>
      </c>
      <c r="E4" s="13" t="s">
        <v>41</v>
      </c>
      <c r="F4" s="13" t="s">
        <v>14</v>
      </c>
      <c r="G4" s="12">
        <v>2</v>
      </c>
      <c r="H4" s="11">
        <v>27000</v>
      </c>
      <c r="I4" s="10" t="s">
        <v>11</v>
      </c>
    </row>
    <row r="5" spans="1:9" ht="30" customHeight="1">
      <c r="A5" s="13" t="s">
        <v>15</v>
      </c>
      <c r="B5" s="12" t="s">
        <v>13</v>
      </c>
      <c r="C5" s="13" t="s">
        <v>33</v>
      </c>
      <c r="D5" s="12" t="s">
        <v>23</v>
      </c>
      <c r="E5" s="13" t="s">
        <v>41</v>
      </c>
      <c r="F5" s="13" t="s">
        <v>14</v>
      </c>
      <c r="G5" s="12">
        <v>2</v>
      </c>
      <c r="H5" s="11">
        <v>18000</v>
      </c>
      <c r="I5" s="10" t="s">
        <v>11</v>
      </c>
    </row>
    <row r="6" spans="1:9" ht="30" customHeight="1">
      <c r="A6" s="13" t="s">
        <v>15</v>
      </c>
      <c r="B6" s="12" t="s">
        <v>13</v>
      </c>
      <c r="C6" s="13" t="s">
        <v>33</v>
      </c>
      <c r="D6" s="12" t="s">
        <v>24</v>
      </c>
      <c r="E6" s="13" t="s">
        <v>41</v>
      </c>
      <c r="F6" s="13" t="s">
        <v>14</v>
      </c>
      <c r="G6" s="12">
        <v>2</v>
      </c>
      <c r="H6" s="11">
        <v>7000</v>
      </c>
      <c r="I6" s="10" t="s">
        <v>11</v>
      </c>
    </row>
    <row r="7" spans="1:9" ht="30" customHeight="1">
      <c r="A7" s="13" t="s">
        <v>15</v>
      </c>
      <c r="B7" s="12" t="s">
        <v>13</v>
      </c>
      <c r="C7" s="13" t="s">
        <v>34</v>
      </c>
      <c r="D7" s="12" t="s">
        <v>25</v>
      </c>
      <c r="E7" s="13" t="s">
        <v>41</v>
      </c>
      <c r="F7" s="13" t="s">
        <v>14</v>
      </c>
      <c r="G7" s="12">
        <v>2</v>
      </c>
      <c r="H7" s="11">
        <v>10500</v>
      </c>
      <c r="I7" s="10" t="s">
        <v>11</v>
      </c>
    </row>
    <row r="8" spans="1:9" ht="30" customHeight="1">
      <c r="A8" s="13" t="s">
        <v>16</v>
      </c>
      <c r="B8" s="12" t="s">
        <v>13</v>
      </c>
      <c r="C8" s="13" t="s">
        <v>35</v>
      </c>
      <c r="D8" s="12" t="s">
        <v>26</v>
      </c>
      <c r="E8" s="13" t="s">
        <v>42</v>
      </c>
      <c r="F8" s="13" t="s">
        <v>14</v>
      </c>
      <c r="G8" s="12">
        <v>4</v>
      </c>
      <c r="H8" s="11">
        <v>19100</v>
      </c>
      <c r="I8" s="10" t="s">
        <v>11</v>
      </c>
    </row>
    <row r="9" spans="1:9" ht="30" customHeight="1">
      <c r="A9" s="13" t="s">
        <v>17</v>
      </c>
      <c r="B9" s="12" t="s">
        <v>13</v>
      </c>
      <c r="C9" s="13" t="s">
        <v>36</v>
      </c>
      <c r="D9" s="12" t="s">
        <v>27</v>
      </c>
      <c r="E9" s="13" t="s">
        <v>43</v>
      </c>
      <c r="F9" s="13" t="s">
        <v>14</v>
      </c>
      <c r="G9" s="12">
        <v>11</v>
      </c>
      <c r="H9" s="11">
        <v>118000</v>
      </c>
      <c r="I9" s="10" t="s">
        <v>11</v>
      </c>
    </row>
    <row r="10" spans="1:9" ht="30" customHeight="1">
      <c r="A10" s="13" t="s">
        <v>18</v>
      </c>
      <c r="B10" s="12" t="s">
        <v>13</v>
      </c>
      <c r="C10" s="13" t="s">
        <v>37</v>
      </c>
      <c r="D10" s="12" t="s">
        <v>28</v>
      </c>
      <c r="E10" s="13" t="s">
        <v>44</v>
      </c>
      <c r="F10" s="13" t="s">
        <v>14</v>
      </c>
      <c r="G10" s="12">
        <v>3</v>
      </c>
      <c r="H10" s="11">
        <v>24000</v>
      </c>
      <c r="I10" s="10" t="s">
        <v>11</v>
      </c>
    </row>
    <row r="11" spans="1:9" ht="30" customHeight="1">
      <c r="A11" s="13" t="s">
        <v>19</v>
      </c>
      <c r="B11" s="12" t="s">
        <v>13</v>
      </c>
      <c r="C11" s="13" t="s">
        <v>38</v>
      </c>
      <c r="D11" s="12" t="s">
        <v>29</v>
      </c>
      <c r="E11" s="13" t="s">
        <v>41</v>
      </c>
      <c r="F11" s="13" t="s">
        <v>14</v>
      </c>
      <c r="G11" s="12">
        <v>3</v>
      </c>
      <c r="H11" s="11">
        <v>21000</v>
      </c>
      <c r="I11" s="10" t="s">
        <v>11</v>
      </c>
    </row>
    <row r="12" spans="1:9" ht="30" customHeight="1">
      <c r="A12" s="13" t="s">
        <v>20</v>
      </c>
      <c r="B12" s="12" t="s">
        <v>13</v>
      </c>
      <c r="C12" s="13" t="s">
        <v>39</v>
      </c>
      <c r="D12" s="12" t="s">
        <v>30</v>
      </c>
      <c r="E12" s="13" t="s">
        <v>45</v>
      </c>
      <c r="F12" s="13" t="s">
        <v>14</v>
      </c>
      <c r="G12" s="12">
        <v>4</v>
      </c>
      <c r="H12" s="11">
        <v>81500</v>
      </c>
      <c r="I12" s="10" t="s">
        <v>11</v>
      </c>
    </row>
    <row r="13" spans="1:9" ht="30" customHeight="1">
      <c r="A13" s="13" t="s">
        <v>21</v>
      </c>
      <c r="B13" s="12" t="s">
        <v>13</v>
      </c>
      <c r="C13" s="13" t="s">
        <v>40</v>
      </c>
      <c r="D13" s="12" t="s">
        <v>31</v>
      </c>
      <c r="E13" s="13" t="s">
        <v>46</v>
      </c>
      <c r="F13" s="13" t="s">
        <v>14</v>
      </c>
      <c r="G13" s="12">
        <v>3</v>
      </c>
      <c r="H13" s="11">
        <v>28500</v>
      </c>
      <c r="I13" s="10" t="s">
        <v>11</v>
      </c>
    </row>
    <row r="14" spans="1:9" ht="30" customHeight="1">
      <c r="A14" s="18" t="s">
        <v>9</v>
      </c>
      <c r="B14" s="18"/>
      <c r="C14" s="18"/>
      <c r="D14" s="18"/>
      <c r="E14" s="18"/>
      <c r="F14" s="19" t="str">
        <f>"■ 카드　"&amp;COUNTIF(F4:F13,"법인카드")&amp;"회"</f>
        <v>■ 카드　10회</v>
      </c>
      <c r="G14" s="19"/>
      <c r="H14" s="20" t="s">
        <v>47</v>
      </c>
      <c r="I14" s="20"/>
    </row>
    <row r="15" spans="1:9" ht="30" customHeight="1">
      <c r="A15" s="18"/>
      <c r="B15" s="18"/>
      <c r="C15" s="18"/>
      <c r="D15" s="18"/>
      <c r="E15" s="18"/>
      <c r="F15" s="19" t="str">
        <f>"■ 현금　"&amp;COUNTIF(F4:F13,"현금지급")&amp;"회"</f>
        <v>■ 현금　0회</v>
      </c>
      <c r="G15" s="19"/>
      <c r="H15" s="20" t="s">
        <v>48</v>
      </c>
      <c r="I15" s="20"/>
    </row>
    <row r="16" spans="1:9" ht="30" customHeight="1">
      <c r="A16" s="7"/>
      <c r="B16" s="7"/>
      <c r="C16" s="7"/>
      <c r="D16" s="7"/>
      <c r="E16" s="7"/>
      <c r="F16" s="8"/>
      <c r="G16" s="8"/>
      <c r="H16" s="9"/>
      <c r="I16" s="9"/>
    </row>
    <row r="17" spans="8:21" ht="30" customHeight="1">
      <c r="H17"/>
      <c r="I17"/>
    </row>
    <row r="18" spans="8:21" ht="30" customHeight="1">
      <c r="H18"/>
      <c r="I18"/>
    </row>
    <row r="19" spans="8:21" ht="30" customHeight="1"/>
    <row r="20" spans="8:21" ht="30" customHeight="1"/>
    <row r="21" spans="8:21" ht="30" customHeight="1">
      <c r="K21" s="3"/>
      <c r="T21" s="4"/>
      <c r="U21" s="4"/>
    </row>
    <row r="22" spans="8:21" ht="30" customHeight="1">
      <c r="K22" s="3"/>
      <c r="T22" s="4"/>
      <c r="U22" s="4"/>
    </row>
    <row r="23" spans="8:21" ht="30" customHeight="1">
      <c r="K23" s="3"/>
      <c r="T23" s="4"/>
      <c r="U23" s="4"/>
    </row>
  </sheetData>
  <mergeCells count="6">
    <mergeCell ref="A1:I1"/>
    <mergeCell ref="A14:E15"/>
    <mergeCell ref="F14:G14"/>
    <mergeCell ref="H14:I14"/>
    <mergeCell ref="F15:G15"/>
    <mergeCell ref="H15:I15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view="pageBreakPreview" zoomScale="85" zoomScaleNormal="100" zoomScaleSheetLayoutView="85" workbookViewId="0">
      <selection activeCell="A3" sqref="A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7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24" t="s">
        <v>81</v>
      </c>
      <c r="B4" s="25" t="s">
        <v>97</v>
      </c>
      <c r="C4" s="24" t="s">
        <v>88</v>
      </c>
      <c r="D4" s="25" t="s">
        <v>107</v>
      </c>
      <c r="E4" s="25" t="s">
        <v>116</v>
      </c>
      <c r="F4" s="24" t="s">
        <v>87</v>
      </c>
      <c r="G4" s="25">
        <v>7</v>
      </c>
      <c r="H4" s="26">
        <v>168000</v>
      </c>
      <c r="I4" s="15" t="s">
        <v>51</v>
      </c>
    </row>
    <row r="5" spans="1:9" ht="30" customHeight="1">
      <c r="A5" s="24" t="s">
        <v>82</v>
      </c>
      <c r="B5" s="25" t="s">
        <v>97</v>
      </c>
      <c r="C5" s="24" t="s">
        <v>89</v>
      </c>
      <c r="D5" s="25" t="s">
        <v>108</v>
      </c>
      <c r="E5" s="25" t="s">
        <v>100</v>
      </c>
      <c r="F5" s="24" t="s">
        <v>87</v>
      </c>
      <c r="G5" s="25">
        <v>8</v>
      </c>
      <c r="H5" s="26">
        <v>240000</v>
      </c>
      <c r="I5" s="15" t="s">
        <v>51</v>
      </c>
    </row>
    <row r="6" spans="1:9" ht="30" customHeight="1">
      <c r="A6" s="24" t="s">
        <v>82</v>
      </c>
      <c r="B6" s="25" t="s">
        <v>97</v>
      </c>
      <c r="C6" s="24" t="s">
        <v>90</v>
      </c>
      <c r="D6" s="25" t="s">
        <v>109</v>
      </c>
      <c r="E6" s="25" t="s">
        <v>101</v>
      </c>
      <c r="F6" s="24" t="s">
        <v>87</v>
      </c>
      <c r="G6" s="25">
        <v>3</v>
      </c>
      <c r="H6" s="26">
        <v>48000</v>
      </c>
      <c r="I6" s="15" t="s">
        <v>51</v>
      </c>
    </row>
    <row r="7" spans="1:9" ht="30" customHeight="1">
      <c r="A7" s="24" t="s">
        <v>83</v>
      </c>
      <c r="B7" s="25" t="s">
        <v>97</v>
      </c>
      <c r="C7" s="24" t="s">
        <v>91</v>
      </c>
      <c r="D7" s="25" t="s">
        <v>110</v>
      </c>
      <c r="E7" s="25" t="s">
        <v>102</v>
      </c>
      <c r="F7" s="24" t="s">
        <v>87</v>
      </c>
      <c r="G7" s="25">
        <v>9</v>
      </c>
      <c r="H7" s="26">
        <v>197000</v>
      </c>
      <c r="I7" s="15" t="s">
        <v>51</v>
      </c>
    </row>
    <row r="8" spans="1:9" ht="30" customHeight="1">
      <c r="A8" s="24" t="s">
        <v>84</v>
      </c>
      <c r="B8" s="25" t="s">
        <v>98</v>
      </c>
      <c r="C8" s="24" t="s">
        <v>92</v>
      </c>
      <c r="D8" s="25" t="s">
        <v>111</v>
      </c>
      <c r="E8" s="25" t="s">
        <v>103</v>
      </c>
      <c r="F8" s="24" t="s">
        <v>87</v>
      </c>
      <c r="G8" s="27" t="s">
        <v>117</v>
      </c>
      <c r="H8" s="26">
        <v>13000</v>
      </c>
      <c r="I8" s="15" t="s">
        <v>51</v>
      </c>
    </row>
    <row r="9" spans="1:9" ht="30" customHeight="1">
      <c r="A9" s="24" t="s">
        <v>84</v>
      </c>
      <c r="B9" s="25" t="s">
        <v>97</v>
      </c>
      <c r="C9" s="24" t="s">
        <v>93</v>
      </c>
      <c r="D9" s="25" t="s">
        <v>112</v>
      </c>
      <c r="E9" s="25" t="s">
        <v>104</v>
      </c>
      <c r="F9" s="24" t="s">
        <v>87</v>
      </c>
      <c r="G9" s="25">
        <v>8</v>
      </c>
      <c r="H9" s="26">
        <v>108000</v>
      </c>
      <c r="I9" s="15" t="s">
        <v>51</v>
      </c>
    </row>
    <row r="10" spans="1:9" ht="30" customHeight="1">
      <c r="A10" s="24" t="s">
        <v>84</v>
      </c>
      <c r="B10" s="25" t="s">
        <v>98</v>
      </c>
      <c r="C10" s="24" t="s">
        <v>94</v>
      </c>
      <c r="D10" s="25" t="s">
        <v>111</v>
      </c>
      <c r="E10" s="25" t="s">
        <v>104</v>
      </c>
      <c r="F10" s="24" t="s">
        <v>87</v>
      </c>
      <c r="G10" s="27" t="s">
        <v>117</v>
      </c>
      <c r="H10" s="26">
        <v>18050</v>
      </c>
      <c r="I10" s="15" t="s">
        <v>51</v>
      </c>
    </row>
    <row r="11" spans="1:9" ht="30" customHeight="1">
      <c r="A11" s="24" t="s">
        <v>84</v>
      </c>
      <c r="B11" s="25" t="s">
        <v>97</v>
      </c>
      <c r="C11" s="24" t="s">
        <v>95</v>
      </c>
      <c r="D11" s="25" t="s">
        <v>113</v>
      </c>
      <c r="E11" s="25" t="s">
        <v>104</v>
      </c>
      <c r="F11" s="24" t="s">
        <v>87</v>
      </c>
      <c r="G11" s="25">
        <v>8</v>
      </c>
      <c r="H11" s="26">
        <v>27500</v>
      </c>
      <c r="I11" s="15" t="s">
        <v>51</v>
      </c>
    </row>
    <row r="12" spans="1:9" ht="30" customHeight="1">
      <c r="A12" s="24" t="s">
        <v>84</v>
      </c>
      <c r="B12" s="25" t="s">
        <v>99</v>
      </c>
      <c r="C12" s="24" t="s">
        <v>92</v>
      </c>
      <c r="D12" s="25" t="s">
        <v>111</v>
      </c>
      <c r="E12" s="25" t="s">
        <v>104</v>
      </c>
      <c r="F12" s="24" t="s">
        <v>87</v>
      </c>
      <c r="G12" s="27" t="s">
        <v>117</v>
      </c>
      <c r="H12" s="26">
        <v>14000</v>
      </c>
      <c r="I12" s="15" t="s">
        <v>51</v>
      </c>
    </row>
    <row r="13" spans="1:9" ht="30" customHeight="1">
      <c r="A13" s="24" t="s">
        <v>85</v>
      </c>
      <c r="B13" s="25" t="s">
        <v>97</v>
      </c>
      <c r="C13" s="24" t="s">
        <v>96</v>
      </c>
      <c r="D13" s="25" t="s">
        <v>114</v>
      </c>
      <c r="E13" s="25" t="s">
        <v>105</v>
      </c>
      <c r="F13" s="24" t="s">
        <v>87</v>
      </c>
      <c r="G13" s="25">
        <v>2</v>
      </c>
      <c r="H13" s="26">
        <v>26000</v>
      </c>
      <c r="I13" s="15" t="s">
        <v>51</v>
      </c>
    </row>
    <row r="14" spans="1:9" ht="30" customHeight="1">
      <c r="A14" s="24" t="s">
        <v>86</v>
      </c>
      <c r="B14" s="25" t="s">
        <v>97</v>
      </c>
      <c r="C14" s="24" t="s">
        <v>39</v>
      </c>
      <c r="D14" s="25" t="s">
        <v>115</v>
      </c>
      <c r="E14" s="25" t="s">
        <v>106</v>
      </c>
      <c r="F14" s="24" t="s">
        <v>87</v>
      </c>
      <c r="G14" s="25">
        <v>9</v>
      </c>
      <c r="H14" s="26">
        <v>111500</v>
      </c>
      <c r="I14" s="15" t="s">
        <v>51</v>
      </c>
    </row>
    <row r="15" spans="1:9" ht="30" customHeight="1">
      <c r="A15" s="14"/>
      <c r="B15" s="15"/>
      <c r="C15" s="15"/>
      <c r="D15" s="15"/>
      <c r="E15" s="15"/>
      <c r="F15" s="15"/>
      <c r="G15" s="15"/>
      <c r="H15" s="16"/>
      <c r="I15" s="15"/>
    </row>
    <row r="16" spans="1:9" ht="30" customHeight="1">
      <c r="A16" s="14"/>
      <c r="B16" s="15"/>
      <c r="C16" s="15"/>
      <c r="D16" s="15"/>
      <c r="E16" s="15"/>
      <c r="F16" s="15"/>
      <c r="G16" s="15"/>
      <c r="H16" s="16"/>
      <c r="I16" s="15"/>
    </row>
    <row r="17" spans="1:21" ht="30" customHeight="1">
      <c r="A17" s="14"/>
      <c r="B17" s="15"/>
      <c r="C17" s="15"/>
      <c r="D17" s="15"/>
      <c r="E17" s="15"/>
      <c r="F17" s="15"/>
      <c r="G17" s="15"/>
      <c r="H17" s="16"/>
      <c r="I17" s="15"/>
    </row>
    <row r="18" spans="1:21" ht="30" customHeight="1">
      <c r="A18" s="18" t="s">
        <v>9</v>
      </c>
      <c r="B18" s="18"/>
      <c r="C18" s="18"/>
      <c r="D18" s="18"/>
      <c r="E18" s="18"/>
      <c r="F18" s="19" t="str">
        <f>"■ 카드　"&amp;COUNTIF(F4:F17,"법인카드")&amp;"회"</f>
        <v>■ 카드　11회</v>
      </c>
      <c r="G18" s="19"/>
      <c r="H18" s="20" t="s">
        <v>118</v>
      </c>
      <c r="I18" s="20"/>
    </row>
    <row r="19" spans="1:21" ht="30" customHeight="1">
      <c r="A19" s="18"/>
      <c r="B19" s="18"/>
      <c r="C19" s="18"/>
      <c r="D19" s="18"/>
      <c r="E19" s="18"/>
      <c r="F19" s="19" t="str">
        <f>"■ 현금　"&amp;COUNTIF(F4:F17,"현금지급")&amp;"회"</f>
        <v>■ 현금　0회</v>
      </c>
      <c r="G19" s="19"/>
      <c r="H19" s="20" t="s">
        <v>54</v>
      </c>
      <c r="I19" s="20"/>
    </row>
    <row r="20" spans="1:21" ht="30" customHeight="1">
      <c r="A20" s="7"/>
      <c r="B20" s="7"/>
      <c r="C20" s="7"/>
      <c r="D20" s="7"/>
      <c r="E20" s="7"/>
      <c r="F20" s="8"/>
      <c r="G20" s="8"/>
      <c r="H20" s="9"/>
      <c r="I20" s="9"/>
    </row>
    <row r="21" spans="1:21" ht="30" customHeight="1">
      <c r="H21"/>
      <c r="I21"/>
    </row>
    <row r="22" spans="1:21" ht="30" customHeight="1">
      <c r="H22"/>
      <c r="I22"/>
    </row>
    <row r="23" spans="1:21" ht="30" customHeight="1"/>
    <row r="24" spans="1:21" ht="30" customHeight="1"/>
    <row r="25" spans="1:21" ht="30" customHeight="1"/>
    <row r="26" spans="1:21" ht="30" customHeight="1"/>
    <row r="27" spans="1:21" ht="30" customHeight="1"/>
    <row r="28" spans="1:21" ht="30" customHeight="1"/>
    <row r="29" spans="1:21" ht="30" customHeight="1">
      <c r="K29" s="3"/>
      <c r="T29" s="4"/>
      <c r="U29" s="4"/>
    </row>
    <row r="30" spans="1:21" ht="30" customHeight="1">
      <c r="K30" s="3"/>
      <c r="T30" s="4"/>
      <c r="U30" s="4"/>
    </row>
    <row r="31" spans="1:21" ht="30" customHeight="1">
      <c r="K31" s="3"/>
      <c r="T31" s="4"/>
      <c r="U31" s="4"/>
    </row>
  </sheetData>
  <mergeCells count="6">
    <mergeCell ref="A1:I1"/>
    <mergeCell ref="A18:E19"/>
    <mergeCell ref="F18:G18"/>
    <mergeCell ref="H18:I18"/>
    <mergeCell ref="F19:G19"/>
    <mergeCell ref="H19:I19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H8" sqref="H8:I10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7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21" t="s">
        <v>55</v>
      </c>
      <c r="B4" s="22"/>
      <c r="C4" s="22"/>
      <c r="D4" s="22"/>
      <c r="E4" s="22"/>
      <c r="F4" s="22"/>
      <c r="G4" s="22"/>
      <c r="H4" s="22"/>
      <c r="I4" s="23"/>
    </row>
    <row r="5" spans="1:9" ht="30" customHeight="1">
      <c r="A5" s="18" t="s">
        <v>9</v>
      </c>
      <c r="B5" s="18"/>
      <c r="C5" s="18"/>
      <c r="D5" s="18"/>
      <c r="E5" s="18"/>
      <c r="F5" s="19" t="str">
        <f>"■ 카드　"&amp;COUNTIF(F4:F4,"법인카드")&amp;"회"</f>
        <v>■ 카드　0회</v>
      </c>
      <c r="G5" s="19"/>
      <c r="H5" s="20" t="s">
        <v>10</v>
      </c>
      <c r="I5" s="20"/>
    </row>
    <row r="6" spans="1:9" ht="30" customHeight="1">
      <c r="A6" s="18"/>
      <c r="B6" s="18"/>
      <c r="C6" s="18"/>
      <c r="D6" s="18"/>
      <c r="E6" s="18"/>
      <c r="F6" s="19" t="str">
        <f>"■ 현금　"&amp;COUNTIF(F4:F4,"현금지급")&amp;"회"</f>
        <v>■ 현금　0회</v>
      </c>
      <c r="G6" s="19"/>
      <c r="H6" s="20" t="s">
        <v>56</v>
      </c>
      <c r="I6" s="20"/>
    </row>
    <row r="7" spans="1:9" ht="30" customHeight="1">
      <c r="A7" s="7"/>
      <c r="B7" s="7"/>
      <c r="C7" s="7"/>
      <c r="D7" s="7"/>
      <c r="E7" s="7"/>
      <c r="F7" s="8"/>
      <c r="G7" s="8"/>
      <c r="H7" s="9"/>
      <c r="I7" s="9"/>
    </row>
    <row r="8" spans="1:9" ht="30" customHeight="1">
      <c r="H8"/>
      <c r="I8"/>
    </row>
    <row r="9" spans="1:9" ht="30" customHeight="1">
      <c r="H9"/>
      <c r="I9"/>
    </row>
    <row r="10" spans="1:9" ht="30" customHeight="1">
      <c r="H10"/>
      <c r="I10"/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7">
    <mergeCell ref="A1:I1"/>
    <mergeCell ref="A5:E6"/>
    <mergeCell ref="F5:G5"/>
    <mergeCell ref="H5:I5"/>
    <mergeCell ref="F6:G6"/>
    <mergeCell ref="H6:I6"/>
    <mergeCell ref="A4:I4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85" zoomScaleNormal="100" zoomScaleSheetLayoutView="85" workbookViewId="0">
      <selection activeCell="A3" sqref="A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7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4">
        <v>42795</v>
      </c>
      <c r="B4" s="15" t="s">
        <v>49</v>
      </c>
      <c r="C4" s="15" t="s">
        <v>57</v>
      </c>
      <c r="D4" s="15" t="s">
        <v>58</v>
      </c>
      <c r="E4" s="15" t="s">
        <v>53</v>
      </c>
      <c r="F4" s="15" t="s">
        <v>50</v>
      </c>
      <c r="G4" s="15">
        <v>2</v>
      </c>
      <c r="H4" s="16">
        <v>21000</v>
      </c>
      <c r="I4" s="15" t="s">
        <v>59</v>
      </c>
    </row>
    <row r="5" spans="1:9" ht="30" customHeight="1">
      <c r="A5" s="14">
        <v>42797</v>
      </c>
      <c r="B5" s="15" t="s">
        <v>49</v>
      </c>
      <c r="C5" s="15" t="s">
        <v>60</v>
      </c>
      <c r="D5" s="15" t="s">
        <v>61</v>
      </c>
      <c r="E5" s="15" t="s">
        <v>62</v>
      </c>
      <c r="F5" s="15" t="s">
        <v>50</v>
      </c>
      <c r="G5" s="15">
        <v>11</v>
      </c>
      <c r="H5" s="16">
        <v>326000</v>
      </c>
      <c r="I5" s="15" t="s">
        <v>59</v>
      </c>
    </row>
    <row r="6" spans="1:9" ht="30" customHeight="1">
      <c r="A6" s="14">
        <v>42800</v>
      </c>
      <c r="B6" s="15" t="s">
        <v>49</v>
      </c>
      <c r="C6" s="15" t="s">
        <v>63</v>
      </c>
      <c r="D6" s="15" t="s">
        <v>64</v>
      </c>
      <c r="E6" s="15" t="s">
        <v>65</v>
      </c>
      <c r="F6" s="15" t="s">
        <v>50</v>
      </c>
      <c r="G6" s="15">
        <v>10</v>
      </c>
      <c r="H6" s="16">
        <v>246000</v>
      </c>
      <c r="I6" s="15" t="s">
        <v>59</v>
      </c>
    </row>
    <row r="7" spans="1:9" ht="30" customHeight="1">
      <c r="A7" s="14">
        <v>42803</v>
      </c>
      <c r="B7" s="15" t="s">
        <v>49</v>
      </c>
      <c r="C7" s="15" t="s">
        <v>66</v>
      </c>
      <c r="D7" s="15" t="s">
        <v>67</v>
      </c>
      <c r="E7" s="15" t="s">
        <v>53</v>
      </c>
      <c r="F7" s="15" t="s">
        <v>50</v>
      </c>
      <c r="G7" s="15">
        <v>3</v>
      </c>
      <c r="H7" s="16">
        <v>21000</v>
      </c>
      <c r="I7" s="15" t="s">
        <v>59</v>
      </c>
    </row>
    <row r="8" spans="1:9" ht="30" customHeight="1">
      <c r="A8" s="14">
        <v>42803</v>
      </c>
      <c r="B8" s="15" t="s">
        <v>49</v>
      </c>
      <c r="C8" s="15" t="s">
        <v>68</v>
      </c>
      <c r="D8" s="15" t="s">
        <v>69</v>
      </c>
      <c r="E8" s="15" t="s">
        <v>53</v>
      </c>
      <c r="F8" s="15" t="s">
        <v>50</v>
      </c>
      <c r="G8" s="15">
        <v>3</v>
      </c>
      <c r="H8" s="16">
        <v>14300</v>
      </c>
      <c r="I8" s="15" t="s">
        <v>59</v>
      </c>
    </row>
    <row r="9" spans="1:9" ht="30" customHeight="1">
      <c r="A9" s="14">
        <v>42807</v>
      </c>
      <c r="B9" s="15" t="s">
        <v>70</v>
      </c>
      <c r="C9" s="15" t="s">
        <v>71</v>
      </c>
      <c r="D9" s="15" t="s">
        <v>71</v>
      </c>
      <c r="E9" s="15" t="s">
        <v>72</v>
      </c>
      <c r="F9" s="15" t="s">
        <v>73</v>
      </c>
      <c r="G9" s="15">
        <v>0</v>
      </c>
      <c r="H9" s="16">
        <v>100000</v>
      </c>
      <c r="I9" s="15" t="s">
        <v>59</v>
      </c>
    </row>
    <row r="10" spans="1:9" ht="30" customHeight="1">
      <c r="A10" s="14">
        <v>42807</v>
      </c>
      <c r="B10" s="15" t="s">
        <v>49</v>
      </c>
      <c r="C10" s="15" t="s">
        <v>57</v>
      </c>
      <c r="D10" s="15" t="s">
        <v>58</v>
      </c>
      <c r="E10" s="15" t="s">
        <v>65</v>
      </c>
      <c r="F10" s="15" t="s">
        <v>50</v>
      </c>
      <c r="G10" s="15">
        <v>4</v>
      </c>
      <c r="H10" s="16">
        <v>35000</v>
      </c>
      <c r="I10" s="15" t="s">
        <v>59</v>
      </c>
    </row>
    <row r="11" spans="1:9" ht="30" customHeight="1">
      <c r="A11" s="14">
        <v>42809</v>
      </c>
      <c r="B11" s="15" t="s">
        <v>49</v>
      </c>
      <c r="C11" s="15" t="s">
        <v>74</v>
      </c>
      <c r="D11" s="15" t="s">
        <v>75</v>
      </c>
      <c r="E11" s="15" t="s">
        <v>52</v>
      </c>
      <c r="F11" s="15" t="s">
        <v>50</v>
      </c>
      <c r="G11" s="15">
        <v>4</v>
      </c>
      <c r="H11" s="16">
        <v>15400</v>
      </c>
      <c r="I11" s="15" t="s">
        <v>59</v>
      </c>
    </row>
    <row r="12" spans="1:9" ht="30" customHeight="1">
      <c r="A12" s="14">
        <v>42810</v>
      </c>
      <c r="B12" s="15" t="s">
        <v>49</v>
      </c>
      <c r="C12" s="15" t="s">
        <v>76</v>
      </c>
      <c r="D12" s="15" t="s">
        <v>77</v>
      </c>
      <c r="E12" s="15" t="s">
        <v>62</v>
      </c>
      <c r="F12" s="15" t="s">
        <v>50</v>
      </c>
      <c r="G12" s="15">
        <v>6</v>
      </c>
      <c r="H12" s="16">
        <v>41000</v>
      </c>
      <c r="I12" s="15" t="s">
        <v>59</v>
      </c>
    </row>
    <row r="13" spans="1:9" ht="30" customHeight="1">
      <c r="A13" s="14">
        <v>42818</v>
      </c>
      <c r="B13" s="15" t="s">
        <v>49</v>
      </c>
      <c r="C13" s="15" t="s">
        <v>78</v>
      </c>
      <c r="D13" s="15" t="s">
        <v>79</v>
      </c>
      <c r="E13" s="15" t="s">
        <v>80</v>
      </c>
      <c r="F13" s="15" t="s">
        <v>50</v>
      </c>
      <c r="G13" s="15">
        <v>10</v>
      </c>
      <c r="H13" s="16">
        <v>280000</v>
      </c>
      <c r="I13" s="15" t="s">
        <v>59</v>
      </c>
    </row>
    <row r="14" spans="1:9" ht="30" customHeight="1">
      <c r="A14" s="18" t="s">
        <v>9</v>
      </c>
      <c r="B14" s="18"/>
      <c r="C14" s="18"/>
      <c r="D14" s="18"/>
      <c r="E14" s="18"/>
      <c r="F14" s="19" t="str">
        <f>"■ 카드　"&amp;COUNTIF(F4:F13,"카드")&amp;"회"</f>
        <v>■ 카드　9회</v>
      </c>
      <c r="G14" s="19"/>
      <c r="H14" s="20" t="s">
        <v>119</v>
      </c>
      <c r="I14" s="20"/>
    </row>
    <row r="15" spans="1:9" ht="30" customHeight="1">
      <c r="A15" s="18"/>
      <c r="B15" s="18"/>
      <c r="C15" s="18"/>
      <c r="D15" s="18"/>
      <c r="E15" s="18"/>
      <c r="F15" s="19" t="str">
        <f>"■ 현금　"&amp;COUNTIF(F4:F13,"지급")&amp;"회"</f>
        <v>■ 현금　0회</v>
      </c>
      <c r="G15" s="19"/>
      <c r="H15" s="20" t="s">
        <v>54</v>
      </c>
      <c r="I15" s="20"/>
    </row>
    <row r="16" spans="1:9" ht="30" customHeight="1">
      <c r="A16" s="7"/>
      <c r="B16" s="7"/>
      <c r="C16" s="7"/>
      <c r="D16" s="7"/>
      <c r="E16" s="7"/>
      <c r="F16" s="8"/>
      <c r="G16" s="8"/>
      <c r="H16" s="9"/>
      <c r="I16" s="9"/>
    </row>
    <row r="17" spans="8:21" ht="30" customHeight="1">
      <c r="H17"/>
      <c r="I17"/>
    </row>
    <row r="18" spans="8:21" ht="30" customHeight="1">
      <c r="H18"/>
      <c r="I18"/>
    </row>
    <row r="19" spans="8:21" ht="30" customHeight="1"/>
    <row r="20" spans="8:21" ht="30" customHeight="1"/>
    <row r="21" spans="8:21" ht="30" customHeight="1">
      <c r="K21" s="3"/>
      <c r="T21" s="4"/>
      <c r="U21" s="4"/>
    </row>
    <row r="22" spans="8:21" ht="30" customHeight="1">
      <c r="K22" s="3"/>
      <c r="T22" s="4"/>
      <c r="U22" s="4"/>
    </row>
    <row r="23" spans="8:21" ht="30" customHeight="1">
      <c r="K23" s="3"/>
      <c r="T23" s="4"/>
      <c r="U23" s="4"/>
    </row>
  </sheetData>
  <mergeCells count="6">
    <mergeCell ref="A1:I1"/>
    <mergeCell ref="A14:E15"/>
    <mergeCell ref="F14:G14"/>
    <mergeCell ref="H14:I14"/>
    <mergeCell ref="F15:G15"/>
    <mergeCell ref="H15:I15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2021-01-21T06:14:14Z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EtMjBUMDI6MDY6MzdaIiwicElEIjoxLCJ0cmFjZUlkIjoiREJGOEFEMDI4NEM0NDFCMTgzNDUwNUU3N0E0NTk4NkUiLCJ1c2VyQ29kZSI6InNraW0zMjQifSwibm9kZTIiOnsiZHNkIjoiMDEwMDAwMDAwMDAwMjA2NyIsImxvZ1RpbWUiOiIyMDIxLTAxLTIwVDAyOjA2OjM3WiIsInBJRCI6MSwidHJhY2VJZCI6IkRCRjhBRDAyODRDNDQxQjE4MzQ1MDVFNzdBNDU5ODZFIiwidXNlckNvZGUiOiJza2ltMzI0In0sIm5vZGUzIjp7ImRzZCI6IjAxMDAwMDAwMDAwMDIwNjciLCJsb2dUaW1lIjoiMjAyMS0wMS0yMFQwMjowNjozN1oiLCJwSUQiOjEsInRyYWNlSWQiOiJEQkY4QUQwMjg0QzQ0MUIxODM0NTA1RTc3QTQ1OTg2RSIsInVzZXJDb2RlIjoic2tpbTMyNCJ9LCJub2RlNCI6eyJkc2QiOiIwMTAwMDAwMDAwMDAyMDY3IiwibG9nVGltZSI6IjIwMjEtMDEtMjFUMDE6MzY6MDBaIiwicElEIjoxLCJ0cmFjZUlkIjoiQzJBRjJBMUE3NkU5NDQyN0IyNUUyQjExRUFGQkNFNzUiLCJ1c2VyQ29kZSI6InNraW0zMjQifSwibm9kZTUiOnsiZHNkIjoiMDAwMDAwMDAwMDAwMDAwMCIsImxvZ1RpbWUiOiIyMDIxLTAxLTIxVDA3OjE3OjAwWiIsInBJRCI6MjA0OCwidHJhY2VJZCI6IjhFODk1QTZGNTc4NzQ0NTg5OERFOTFDRkNCQUI0QzNDIiwidXNlckNvZGUiOiJza2ltMzI0In0sIm5vZGVDb3VudCI6M30=</vt:lpwstr>
  </property>
</Properties>
</file>