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90" windowWidth="18195" windowHeight="7665"/>
  </bookViews>
  <sheets>
    <sheet name="이사장" sheetId="22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경영이사!$A$3:$I$7</definedName>
    <definedName name="_xlnm._FilterDatabase" localSheetId="3" hidden="1">기관!$A$3:$I$22</definedName>
    <definedName name="_xlnm._FilterDatabase" localSheetId="2" hidden="1">사업이사!$A$3:$I$6</definedName>
    <definedName name="_xlnm._FilterDatabase" localSheetId="0" hidden="1">이사장!$A$3:$I$15</definedName>
    <definedName name="_xlnm.Print_Area" localSheetId="1">경영이사!$A$1:$I$7</definedName>
    <definedName name="_xlnm.Print_Area" localSheetId="3">기관!$A$1:$I$22</definedName>
    <definedName name="_xlnm.Print_Area" localSheetId="2">사업이사!$A$1:$I$6</definedName>
    <definedName name="_xlnm.Print_Area" localSheetId="0">이사장!$A$1:$I$15</definedName>
  </definedNames>
  <calcPr calcId="125725"/>
</workbook>
</file>

<file path=xl/calcChain.xml><?xml version="1.0" encoding="utf-8"?>
<calcChain xmlns="http://schemas.openxmlformats.org/spreadsheetml/2006/main">
  <c r="F22" i="23"/>
  <c r="F21"/>
  <c r="F15" i="22"/>
  <c r="F14"/>
  <c r="F6" i="21"/>
  <c r="F5"/>
  <c r="F7" i="20"/>
  <c r="F6"/>
</calcChain>
</file>

<file path=xl/sharedStrings.xml><?xml version="1.0" encoding="utf-8"?>
<sst xmlns="http://schemas.openxmlformats.org/spreadsheetml/2006/main" count="256" uniqueCount="121">
  <si>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</si>
  <si>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</si>
  <si>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</si>
  <si>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</si>
  <si>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</si>
  <si>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</si>
  <si>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</si>
  <si>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</si>
  <si>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</si>
  <si>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</si>
  <si>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>■ 현금</t>
    <phoneticPr fontId="2" type="noConversion"/>
  </si>
  <si>
    <t>경영이사</t>
    <phoneticPr fontId="2" type="noConversion"/>
  </si>
  <si>
    <t>이사장</t>
    <phoneticPr fontId="2" type="noConversion"/>
  </si>
  <si>
    <t xml:space="preserve"> &lt; 업무추진비 집행내역_2017. 1월 &gt;</t>
    <phoneticPr fontId="2" type="noConversion"/>
  </si>
  <si>
    <t>죽전</t>
  </si>
  <si>
    <t>키다리식품(주)정안하행지점</t>
  </si>
  <si>
    <t>주)영풍안성상휴게소</t>
  </si>
  <si>
    <t>원복집주식회사</t>
  </si>
  <si>
    <t>축의금</t>
    <phoneticPr fontId="12" type="noConversion"/>
  </si>
  <si>
    <t>(주) 탐앤탐스 블랙 마운틴점</t>
  </si>
  <si>
    <t>부의금</t>
    <phoneticPr fontId="12" type="noConversion"/>
  </si>
  <si>
    <t>(주)에스에스선산휴게소-하</t>
  </si>
  <si>
    <t>산고을국수잔치</t>
  </si>
  <si>
    <t>이씨엠디-가평휴게소  (상)</t>
  </si>
  <si>
    <t>2017-01-06</t>
  </si>
  <si>
    <t>2017-01-10</t>
  </si>
  <si>
    <t>2017-01-13</t>
  </si>
  <si>
    <t>2017-01-14</t>
  </si>
  <si>
    <t>2017-01-16</t>
  </si>
  <si>
    <t>2017-01-17</t>
  </si>
  <si>
    <t>2017-01-18</t>
  </si>
  <si>
    <t>2017-01-24</t>
  </si>
  <si>
    <t>법인카드</t>
    <phoneticPr fontId="2" type="noConversion"/>
  </si>
  <si>
    <t>현금지급</t>
    <phoneticPr fontId="2" type="noConversion"/>
  </si>
  <si>
    <t>-</t>
    <phoneticPr fontId="12" type="noConversion"/>
  </si>
  <si>
    <t>031-897-2220</t>
    <phoneticPr fontId="2" type="noConversion"/>
  </si>
  <si>
    <t>041-858-0522</t>
    <phoneticPr fontId="2" type="noConversion"/>
  </si>
  <si>
    <t>031-611-5793</t>
    <phoneticPr fontId="2" type="noConversion"/>
  </si>
  <si>
    <t>031-711-7553</t>
    <phoneticPr fontId="2" type="noConversion"/>
  </si>
  <si>
    <t>031-714-4565</t>
    <phoneticPr fontId="2" type="noConversion"/>
  </si>
  <si>
    <t>054-482-6031</t>
    <phoneticPr fontId="2" type="noConversion"/>
  </si>
  <si>
    <t>031-712-9894</t>
    <phoneticPr fontId="2" type="noConversion"/>
  </si>
  <si>
    <t>031-584-1425</t>
    <phoneticPr fontId="2" type="noConversion"/>
  </si>
  <si>
    <t>직원 사기진작</t>
    <phoneticPr fontId="2" type="noConversion"/>
  </si>
  <si>
    <r>
      <t>경조사 위문</t>
    </r>
    <r>
      <rPr>
        <sz val="9"/>
        <color theme="1"/>
        <rFont val="맑은 고딕"/>
        <family val="3"/>
        <charset val="129"/>
        <scheme val="minor"/>
      </rPr>
      <t>, 격려</t>
    </r>
    <phoneticPr fontId="12" type="noConversion"/>
  </si>
  <si>
    <t>업무지시 및 사기진작</t>
    <phoneticPr fontId="2" type="noConversion"/>
  </si>
  <si>
    <t>경영관리처 등</t>
    <phoneticPr fontId="2" type="noConversion"/>
  </si>
  <si>
    <t>경영기획처장 등</t>
    <phoneticPr fontId="2" type="noConversion"/>
  </si>
  <si>
    <t>본사 및 연구소 부서장, 팀장 등</t>
    <phoneticPr fontId="2" type="noConversion"/>
  </si>
  <si>
    <t>경영관리처장 등</t>
    <phoneticPr fontId="2" type="noConversion"/>
  </si>
  <si>
    <t>내부직원 결혼</t>
    <phoneticPr fontId="2" type="noConversion"/>
  </si>
  <si>
    <t>퇴직임원 모친상</t>
    <phoneticPr fontId="2" type="noConversion"/>
  </si>
  <si>
    <t>■ 카드 653,500원</t>
    <phoneticPr fontId="2" type="noConversion"/>
  </si>
  <si>
    <t>■ 현금 300,000원</t>
    <phoneticPr fontId="2" type="noConversion"/>
  </si>
  <si>
    <t>2017-01-20</t>
  </si>
  <si>
    <t>2017-01-25</t>
  </si>
  <si>
    <t>푸주옥설렁탕</t>
  </si>
  <si>
    <t>오복이 해물찜</t>
  </si>
  <si>
    <t>임원실 직원</t>
    <phoneticPr fontId="2" type="noConversion"/>
  </si>
  <si>
    <t xml:space="preserve">경영지원팀 </t>
    <phoneticPr fontId="2" type="noConversion"/>
  </si>
  <si>
    <t>031-753-8818</t>
    <phoneticPr fontId="2" type="noConversion"/>
  </si>
  <si>
    <t>031-896-5700</t>
    <phoneticPr fontId="2" type="noConversion"/>
  </si>
  <si>
    <t>■ 카드 67,000원</t>
    <phoneticPr fontId="2" type="noConversion"/>
  </si>
  <si>
    <t>사용내역 없음</t>
    <phoneticPr fontId="2" type="noConversion"/>
  </si>
  <si>
    <t>■ 카드 0원</t>
    <phoneticPr fontId="2" type="noConversion"/>
  </si>
  <si>
    <t>■ 현금 0원</t>
    <phoneticPr fontId="2" type="noConversion"/>
  </si>
  <si>
    <t>기관</t>
    <phoneticPr fontId="2" type="noConversion"/>
  </si>
  <si>
    <t>일품향</t>
  </si>
  <si>
    <t>정만복집</t>
  </si>
  <si>
    <t>(주)  너와집  백현점</t>
  </si>
  <si>
    <t>(주)커피빈코리아</t>
  </si>
  <si>
    <t>바다애</t>
  </si>
  <si>
    <t>태풍수산</t>
  </si>
  <si>
    <t>청룡원조매운탕</t>
  </si>
  <si>
    <t>싱글벙글식당</t>
  </si>
  <si>
    <t>(주)에스피씨삼립 속리산 (청원방향)휴계소</t>
  </si>
  <si>
    <t>㈜농협하나로유통 성남농산물 종합유통센터</t>
  </si>
  <si>
    <t>이천쌀밥나랏님</t>
  </si>
  <si>
    <t>운중골낙지마당</t>
  </si>
  <si>
    <t>주식회사 곶자왈</t>
  </si>
  <si>
    <t>(주)신화아이푸드</t>
  </si>
  <si>
    <t>주식회사 찰리컴퍼니</t>
  </si>
  <si>
    <t>-</t>
    <phoneticPr fontId="2" type="noConversion"/>
  </si>
  <si>
    <t>2017-01-04</t>
  </si>
  <si>
    <t>2017-01-11</t>
  </si>
  <si>
    <t>2017-01-12</t>
  </si>
  <si>
    <t>2017-01-19</t>
  </si>
  <si>
    <t>2017-01-23</t>
  </si>
  <si>
    <t>2017-01-31</t>
  </si>
  <si>
    <t>유관기관 업무협의</t>
    <phoneticPr fontId="2" type="noConversion"/>
  </si>
  <si>
    <t>경조사 위문, 격려</t>
    <phoneticPr fontId="2" type="noConversion"/>
  </si>
  <si>
    <t>본사, 수도권남부본부 부서장 등</t>
    <phoneticPr fontId="2" type="noConversion"/>
  </si>
  <si>
    <t>산업부 업무협의</t>
    <phoneticPr fontId="2" type="noConversion"/>
  </si>
  <si>
    <t>본사 부서장 등</t>
    <phoneticPr fontId="2" type="noConversion"/>
  </si>
  <si>
    <t>대구경북본부 직원 등</t>
    <phoneticPr fontId="2" type="noConversion"/>
  </si>
  <si>
    <t>용역직원 등</t>
    <phoneticPr fontId="2" type="noConversion"/>
  </si>
  <si>
    <t>석유기술연구소장 등</t>
    <phoneticPr fontId="2" type="noConversion"/>
  </si>
  <si>
    <t>경영평가 TF 등</t>
    <phoneticPr fontId="2" type="noConversion"/>
  </si>
  <si>
    <t>퇴직임원, 경영관리처 등</t>
    <phoneticPr fontId="2" type="noConversion"/>
  </si>
  <si>
    <t>국정원 업무협의</t>
    <phoneticPr fontId="2" type="noConversion"/>
  </si>
  <si>
    <t>퇴직직원 간담회</t>
    <phoneticPr fontId="2" type="noConversion"/>
  </si>
  <si>
    <t>강봉규 전 대한석유협회장 부의금</t>
    <phoneticPr fontId="2" type="noConversion"/>
  </si>
  <si>
    <t>02-3210-2326</t>
    <phoneticPr fontId="2" type="noConversion"/>
  </si>
  <si>
    <t>031-719-1010</t>
    <phoneticPr fontId="2" type="noConversion"/>
  </si>
  <si>
    <t>041-585-5598</t>
    <phoneticPr fontId="2" type="noConversion"/>
  </si>
  <si>
    <t>054-472-4515</t>
    <phoneticPr fontId="2" type="noConversion"/>
  </si>
  <si>
    <t>043-544-1466</t>
    <phoneticPr fontId="2" type="noConversion"/>
  </si>
  <si>
    <t>031-738-9300</t>
    <phoneticPr fontId="2" type="noConversion"/>
  </si>
  <si>
    <t>031-714-5293</t>
    <phoneticPr fontId="2" type="noConversion"/>
  </si>
  <si>
    <t>031-703-5505</t>
    <phoneticPr fontId="2" type="noConversion"/>
  </si>
  <si>
    <t>02-571-4020</t>
    <phoneticPr fontId="2" type="noConversion"/>
  </si>
  <si>
    <t>031-705-6606</t>
    <phoneticPr fontId="2" type="noConversion"/>
  </si>
  <si>
    <t>031-719-5578</t>
    <phoneticPr fontId="2" type="noConversion"/>
  </si>
  <si>
    <t>031-264-610</t>
    <phoneticPr fontId="2" type="noConversion"/>
  </si>
  <si>
    <t>044-867-1727</t>
    <phoneticPr fontId="2" type="noConversion"/>
  </si>
  <si>
    <t>031-8016-8107</t>
    <phoneticPr fontId="2" type="noConversion"/>
  </si>
  <si>
    <t>031-716-4666</t>
    <phoneticPr fontId="2" type="noConversion"/>
  </si>
  <si>
    <t>현금지급</t>
    <phoneticPr fontId="12" type="noConversion"/>
  </si>
  <si>
    <t>■ 카드 2,422,300원</t>
    <phoneticPr fontId="2" type="noConversion"/>
  </si>
  <si>
    <t>■ 현금 100,000원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</si>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</sst>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1" fontId="11" fillId="4" borderId="1" xfId="2" applyFont="1" applyFill="1" applyBorder="1" applyAlignment="1">
      <alignment horizontal="center" vertical="center" shrinkToFit="1"/>
    </xf>
    <xf numFmtId="49" fontId="14" fillId="0" borderId="1" xfId="1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4" fillId="0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3" fontId="0" fillId="3" borderId="1" xfId="0" applyNumberForma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/>
    </xf>
  </cellXfs>
  <cellStyles count="4">
    <cellStyle name="Normal" xfId="1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85" zoomScaleNormal="100" zoomScaleSheetLayoutView="85" workbookViewId="0">
      <selection activeCell="B13" sqref="B1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0" t="s">
        <v>13</v>
      </c>
      <c r="B1" s="20"/>
      <c r="C1" s="20"/>
      <c r="D1" s="20"/>
      <c r="E1" s="20"/>
      <c r="F1" s="20"/>
      <c r="G1" s="20"/>
      <c r="H1" s="20"/>
      <c r="I1" s="20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2" t="s">
        <v>24</v>
      </c>
      <c r="B4" s="13" t="s">
        <v>45</v>
      </c>
      <c r="C4" s="12" t="s">
        <v>14</v>
      </c>
      <c r="D4" s="13" t="s">
        <v>35</v>
      </c>
      <c r="E4" s="12" t="s">
        <v>46</v>
      </c>
      <c r="F4" s="12" t="s">
        <v>32</v>
      </c>
      <c r="G4" s="13">
        <v>7</v>
      </c>
      <c r="H4" s="11">
        <v>203000</v>
      </c>
      <c r="I4" s="10" t="s">
        <v>12</v>
      </c>
    </row>
    <row r="5" spans="1:9" ht="30" customHeight="1">
      <c r="A5" s="12" t="s">
        <v>24</v>
      </c>
      <c r="B5" s="13" t="s">
        <v>45</v>
      </c>
      <c r="C5" s="12" t="s">
        <v>15</v>
      </c>
      <c r="D5" s="13" t="s">
        <v>36</v>
      </c>
      <c r="E5" s="12" t="s">
        <v>47</v>
      </c>
      <c r="F5" s="12" t="s">
        <v>32</v>
      </c>
      <c r="G5" s="13">
        <v>4</v>
      </c>
      <c r="H5" s="11">
        <v>13500</v>
      </c>
      <c r="I5" s="10" t="s">
        <v>12</v>
      </c>
    </row>
    <row r="6" spans="1:9" ht="30" customHeight="1">
      <c r="A6" s="12" t="s">
        <v>24</v>
      </c>
      <c r="B6" s="13" t="s">
        <v>45</v>
      </c>
      <c r="C6" s="12" t="s">
        <v>16</v>
      </c>
      <c r="D6" s="13" t="s">
        <v>37</v>
      </c>
      <c r="E6" s="12" t="s">
        <v>47</v>
      </c>
      <c r="F6" s="12" t="s">
        <v>32</v>
      </c>
      <c r="G6" s="13">
        <v>4</v>
      </c>
      <c r="H6" s="11">
        <v>17200</v>
      </c>
      <c r="I6" s="10" t="s">
        <v>12</v>
      </c>
    </row>
    <row r="7" spans="1:9" ht="30" customHeight="1">
      <c r="A7" s="12" t="s">
        <v>25</v>
      </c>
      <c r="B7" s="13" t="s">
        <v>45</v>
      </c>
      <c r="C7" s="12" t="s">
        <v>17</v>
      </c>
      <c r="D7" s="13" t="s">
        <v>38</v>
      </c>
      <c r="E7" s="12" t="s">
        <v>48</v>
      </c>
      <c r="F7" s="12" t="s">
        <v>32</v>
      </c>
      <c r="G7" s="13">
        <v>13</v>
      </c>
      <c r="H7" s="11">
        <v>347000</v>
      </c>
      <c r="I7" s="10" t="s">
        <v>12</v>
      </c>
    </row>
    <row r="8" spans="1:9" ht="30" customHeight="1">
      <c r="A8" s="12" t="s">
        <v>26</v>
      </c>
      <c r="B8" s="15" t="s">
        <v>44</v>
      </c>
      <c r="C8" s="12" t="s">
        <v>18</v>
      </c>
      <c r="D8" s="13"/>
      <c r="E8" s="12" t="s">
        <v>50</v>
      </c>
      <c r="F8" s="12" t="s">
        <v>33</v>
      </c>
      <c r="G8" s="14" t="s">
        <v>34</v>
      </c>
      <c r="H8" s="11">
        <v>200000</v>
      </c>
      <c r="I8" s="10" t="s">
        <v>12</v>
      </c>
    </row>
    <row r="9" spans="1:9" ht="30" customHeight="1">
      <c r="A9" s="12" t="s">
        <v>27</v>
      </c>
      <c r="B9" s="13" t="s">
        <v>45</v>
      </c>
      <c r="C9" s="12" t="s">
        <v>19</v>
      </c>
      <c r="D9" s="13" t="s">
        <v>39</v>
      </c>
      <c r="E9" s="12" t="s">
        <v>49</v>
      </c>
      <c r="F9" s="12" t="s">
        <v>32</v>
      </c>
      <c r="G9" s="13">
        <v>4</v>
      </c>
      <c r="H9" s="11">
        <v>22000</v>
      </c>
      <c r="I9" s="10" t="s">
        <v>12</v>
      </c>
    </row>
    <row r="10" spans="1:9" ht="30" customHeight="1">
      <c r="A10" s="12" t="s">
        <v>28</v>
      </c>
      <c r="B10" s="15" t="s">
        <v>44</v>
      </c>
      <c r="C10" s="12" t="s">
        <v>20</v>
      </c>
      <c r="D10" s="13"/>
      <c r="E10" s="12" t="s">
        <v>51</v>
      </c>
      <c r="F10" s="12" t="s">
        <v>33</v>
      </c>
      <c r="G10" s="14" t="s">
        <v>34</v>
      </c>
      <c r="H10" s="11">
        <v>100000</v>
      </c>
      <c r="I10" s="10" t="s">
        <v>12</v>
      </c>
    </row>
    <row r="11" spans="1:9" ht="30" customHeight="1">
      <c r="A11" s="12" t="s">
        <v>29</v>
      </c>
      <c r="B11" s="13" t="s">
        <v>45</v>
      </c>
      <c r="C11" s="12" t="s">
        <v>21</v>
      </c>
      <c r="D11" s="13" t="s">
        <v>40</v>
      </c>
      <c r="E11" s="12" t="s">
        <v>49</v>
      </c>
      <c r="F11" s="12" t="s">
        <v>32</v>
      </c>
      <c r="G11" s="13">
        <v>4</v>
      </c>
      <c r="H11" s="11">
        <v>12200</v>
      </c>
      <c r="I11" s="10" t="s">
        <v>12</v>
      </c>
    </row>
    <row r="12" spans="1:9" ht="30" customHeight="1">
      <c r="A12" s="12" t="s">
        <v>30</v>
      </c>
      <c r="B12" s="13" t="s">
        <v>45</v>
      </c>
      <c r="C12" s="12" t="s">
        <v>22</v>
      </c>
      <c r="D12" s="13" t="s">
        <v>41</v>
      </c>
      <c r="E12" s="12" t="s">
        <v>49</v>
      </c>
      <c r="F12" s="12" t="s">
        <v>32</v>
      </c>
      <c r="G12" s="13">
        <v>4</v>
      </c>
      <c r="H12" s="11">
        <v>24000</v>
      </c>
      <c r="I12" s="10" t="s">
        <v>12</v>
      </c>
    </row>
    <row r="13" spans="1:9" ht="30" customHeight="1">
      <c r="A13" s="12" t="s">
        <v>31</v>
      </c>
      <c r="B13" s="13" t="s">
        <v>45</v>
      </c>
      <c r="C13" s="12" t="s">
        <v>23</v>
      </c>
      <c r="D13" s="13" t="s">
        <v>42</v>
      </c>
      <c r="E13" s="12" t="s">
        <v>47</v>
      </c>
      <c r="F13" s="12" t="s">
        <v>32</v>
      </c>
      <c r="G13" s="13">
        <v>4</v>
      </c>
      <c r="H13" s="11">
        <v>14600</v>
      </c>
      <c r="I13" s="10" t="s">
        <v>12</v>
      </c>
    </row>
    <row r="14" spans="1:9" ht="30" customHeight="1">
      <c r="A14" s="21" t="s">
        <v>9</v>
      </c>
      <c r="B14" s="21"/>
      <c r="C14" s="21"/>
      <c r="D14" s="21"/>
      <c r="E14" s="21"/>
      <c r="F14" s="22" t="str">
        <f>"■ 카드　"&amp;COUNTIF(F4:F13,"법인카드")&amp;"회"</f>
        <v>■ 카드　8회</v>
      </c>
      <c r="G14" s="22"/>
      <c r="H14" s="23" t="s">
        <v>52</v>
      </c>
      <c r="I14" s="23"/>
    </row>
    <row r="15" spans="1:9" ht="30" customHeight="1">
      <c r="A15" s="21"/>
      <c r="B15" s="21"/>
      <c r="C15" s="21"/>
      <c r="D15" s="21"/>
      <c r="E15" s="21"/>
      <c r="F15" s="22" t="str">
        <f>"■ 현금　"&amp;COUNTIF(F4:F13,"현금지급")&amp;"회"</f>
        <v>■ 현금　2회</v>
      </c>
      <c r="G15" s="22"/>
      <c r="H15" s="23" t="s">
        <v>53</v>
      </c>
      <c r="I15" s="23"/>
    </row>
    <row r="16" spans="1:9" ht="30" customHeight="1">
      <c r="A16" s="7"/>
      <c r="B16" s="7"/>
      <c r="C16" s="7"/>
      <c r="D16" s="7"/>
      <c r="E16" s="7"/>
      <c r="F16" s="8"/>
      <c r="G16" s="8"/>
      <c r="H16" s="9"/>
      <c r="I16" s="9"/>
    </row>
    <row r="17" spans="8:21" ht="30" customHeight="1">
      <c r="H17"/>
      <c r="I17"/>
    </row>
    <row r="18" spans="8:21" ht="30" customHeight="1">
      <c r="H18"/>
      <c r="I18"/>
    </row>
    <row r="19" spans="8:21" ht="30" customHeight="1"/>
    <row r="20" spans="8:21" ht="30" customHeight="1"/>
    <row r="21" spans="8:21" ht="30" customHeight="1">
      <c r="K21" s="3"/>
      <c r="T21" s="4"/>
      <c r="U21" s="4"/>
    </row>
    <row r="22" spans="8:21" ht="30" customHeight="1">
      <c r="K22" s="3"/>
      <c r="T22" s="4"/>
      <c r="U22" s="4"/>
    </row>
    <row r="23" spans="8:21" ht="30" customHeight="1">
      <c r="K23" s="3"/>
      <c r="T23" s="4"/>
      <c r="U23" s="4"/>
    </row>
  </sheetData>
  <mergeCells count="6">
    <mergeCell ref="A1:I1"/>
    <mergeCell ref="A14:E15"/>
    <mergeCell ref="F14:G14"/>
    <mergeCell ref="H14:I14"/>
    <mergeCell ref="F15:G15"/>
    <mergeCell ref="H15:I15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C11" sqref="C11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0" t="s">
        <v>13</v>
      </c>
      <c r="B1" s="20"/>
      <c r="C1" s="20"/>
      <c r="D1" s="20"/>
      <c r="E1" s="20"/>
      <c r="F1" s="20"/>
      <c r="G1" s="20"/>
      <c r="H1" s="20"/>
      <c r="I1" s="20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6" t="s">
        <v>54</v>
      </c>
      <c r="B4" s="17" t="s">
        <v>43</v>
      </c>
      <c r="C4" s="16" t="s">
        <v>56</v>
      </c>
      <c r="D4" s="18" t="s">
        <v>60</v>
      </c>
      <c r="E4" s="17" t="s">
        <v>58</v>
      </c>
      <c r="F4" s="16" t="s">
        <v>32</v>
      </c>
      <c r="G4" s="17">
        <v>2</v>
      </c>
      <c r="H4" s="19">
        <v>17000</v>
      </c>
      <c r="I4" s="10" t="s">
        <v>11</v>
      </c>
    </row>
    <row r="5" spans="1:9" ht="30" customHeight="1">
      <c r="A5" s="16" t="s">
        <v>55</v>
      </c>
      <c r="B5" s="17" t="s">
        <v>43</v>
      </c>
      <c r="C5" s="16" t="s">
        <v>57</v>
      </c>
      <c r="D5" s="18" t="s">
        <v>61</v>
      </c>
      <c r="E5" s="17" t="s">
        <v>59</v>
      </c>
      <c r="F5" s="16" t="s">
        <v>32</v>
      </c>
      <c r="G5" s="17">
        <v>2</v>
      </c>
      <c r="H5" s="19">
        <v>50000</v>
      </c>
      <c r="I5" s="10" t="s">
        <v>11</v>
      </c>
    </row>
    <row r="6" spans="1:9" ht="30" customHeight="1">
      <c r="A6" s="21" t="s">
        <v>9</v>
      </c>
      <c r="B6" s="21"/>
      <c r="C6" s="21"/>
      <c r="D6" s="21"/>
      <c r="E6" s="21"/>
      <c r="F6" s="22" t="str">
        <f>"■ 카드　"&amp;COUNTIF(F4:F5,"법인카드")&amp;"회"</f>
        <v>■ 카드　2회</v>
      </c>
      <c r="G6" s="22"/>
      <c r="H6" s="23" t="s">
        <v>62</v>
      </c>
      <c r="I6" s="23"/>
    </row>
    <row r="7" spans="1:9" ht="30" customHeight="1">
      <c r="A7" s="21"/>
      <c r="B7" s="21"/>
      <c r="C7" s="21"/>
      <c r="D7" s="21"/>
      <c r="E7" s="21"/>
      <c r="F7" s="22" t="str">
        <f>"■ 현금　"&amp;COUNTIF(F4:F5,"현금지급")&amp;"회"</f>
        <v>■ 현금　0회</v>
      </c>
      <c r="G7" s="22"/>
      <c r="H7" s="23" t="s">
        <v>10</v>
      </c>
      <c r="I7" s="23"/>
    </row>
    <row r="8" spans="1:9" ht="30" customHeight="1">
      <c r="A8" s="7"/>
      <c r="B8" s="7"/>
      <c r="C8" s="7"/>
      <c r="D8" s="7"/>
      <c r="E8" s="7"/>
      <c r="F8" s="8"/>
      <c r="G8" s="8"/>
      <c r="H8" s="9"/>
      <c r="I8" s="9"/>
    </row>
    <row r="9" spans="1:9" ht="30" customHeight="1">
      <c r="H9"/>
      <c r="I9"/>
    </row>
    <row r="10" spans="1:9" ht="30" customHeight="1">
      <c r="H10"/>
      <c r="I10"/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6:E7"/>
    <mergeCell ref="F6:G6"/>
    <mergeCell ref="H6:I6"/>
    <mergeCell ref="F7:G7"/>
    <mergeCell ref="H7:I7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H7" sqref="H7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0" t="s">
        <v>13</v>
      </c>
      <c r="B1" s="20"/>
      <c r="C1" s="20"/>
      <c r="D1" s="20"/>
      <c r="E1" s="20"/>
      <c r="F1" s="20"/>
      <c r="G1" s="20"/>
      <c r="H1" s="20"/>
      <c r="I1" s="20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24" t="s">
        <v>63</v>
      </c>
      <c r="B4" s="25"/>
      <c r="C4" s="25"/>
      <c r="D4" s="25"/>
      <c r="E4" s="25"/>
      <c r="F4" s="25"/>
      <c r="G4" s="25"/>
      <c r="H4" s="25"/>
      <c r="I4" s="26"/>
    </row>
    <row r="5" spans="1:9" ht="30" customHeight="1">
      <c r="A5" s="21" t="s">
        <v>9</v>
      </c>
      <c r="B5" s="21"/>
      <c r="C5" s="21"/>
      <c r="D5" s="21"/>
      <c r="E5" s="21"/>
      <c r="F5" s="22" t="str">
        <f>"■ 카드　"&amp;COUNTIF(F4:F4,"법인카드")&amp;"회"</f>
        <v>■ 카드　0회</v>
      </c>
      <c r="G5" s="22"/>
      <c r="H5" s="23" t="s">
        <v>64</v>
      </c>
      <c r="I5" s="23"/>
    </row>
    <row r="6" spans="1:9" ht="30" customHeight="1">
      <c r="A6" s="21"/>
      <c r="B6" s="21"/>
      <c r="C6" s="21"/>
      <c r="D6" s="21"/>
      <c r="E6" s="21"/>
      <c r="F6" s="22" t="str">
        <f>"■ 현금　"&amp;COUNTIF(F4:F4,"현금지급")&amp;"회"</f>
        <v>■ 현금　0회</v>
      </c>
      <c r="G6" s="22"/>
      <c r="H6" s="23" t="s">
        <v>65</v>
      </c>
      <c r="I6" s="23"/>
    </row>
    <row r="7" spans="1:9" ht="30" customHeight="1">
      <c r="A7" s="7"/>
      <c r="B7" s="7"/>
      <c r="C7" s="7"/>
      <c r="D7" s="7"/>
      <c r="E7" s="7"/>
      <c r="F7" s="8"/>
      <c r="G7" s="8"/>
      <c r="H7" s="9"/>
      <c r="I7" s="9"/>
    </row>
    <row r="8" spans="1:9" ht="30" customHeight="1">
      <c r="H8"/>
      <c r="I8"/>
    </row>
    <row r="9" spans="1:9" ht="30" customHeight="1">
      <c r="H9"/>
      <c r="I9"/>
    </row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7">
    <mergeCell ref="A1:I1"/>
    <mergeCell ref="A5:E6"/>
    <mergeCell ref="F5:G5"/>
    <mergeCell ref="H5:I5"/>
    <mergeCell ref="F6:G6"/>
    <mergeCell ref="H6:I6"/>
    <mergeCell ref="A4:I4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6"/>
  <sheetViews>
    <sheetView view="pageBreakPreview" zoomScale="85" zoomScaleNormal="100" zoomScaleSheetLayoutView="85" workbookViewId="0">
      <selection activeCell="A3" sqref="A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0" t="s">
        <v>13</v>
      </c>
      <c r="B1" s="20"/>
      <c r="C1" s="20"/>
      <c r="D1" s="20"/>
      <c r="E1" s="20"/>
      <c r="F1" s="20"/>
      <c r="G1" s="20"/>
      <c r="H1" s="20"/>
      <c r="I1" s="20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6" t="s">
        <v>83</v>
      </c>
      <c r="B4" s="18" t="s">
        <v>43</v>
      </c>
      <c r="C4" s="16" t="s">
        <v>67</v>
      </c>
      <c r="D4" s="18" t="s">
        <v>113</v>
      </c>
      <c r="E4" s="17" t="s">
        <v>91</v>
      </c>
      <c r="F4" s="16" t="s">
        <v>32</v>
      </c>
      <c r="G4" s="17">
        <v>4</v>
      </c>
      <c r="H4" s="19">
        <v>87000</v>
      </c>
      <c r="I4" s="10" t="s">
        <v>66</v>
      </c>
    </row>
    <row r="5" spans="1:9" ht="30" customHeight="1">
      <c r="A5" s="16" t="s">
        <v>24</v>
      </c>
      <c r="B5" s="13" t="s">
        <v>89</v>
      </c>
      <c r="C5" s="16" t="s">
        <v>68</v>
      </c>
      <c r="D5" s="18" t="s">
        <v>114</v>
      </c>
      <c r="E5" s="17" t="s">
        <v>92</v>
      </c>
      <c r="F5" s="16" t="s">
        <v>32</v>
      </c>
      <c r="G5" s="17">
        <v>7</v>
      </c>
      <c r="H5" s="19">
        <v>184000</v>
      </c>
      <c r="I5" s="10" t="s">
        <v>66</v>
      </c>
    </row>
    <row r="6" spans="1:9" ht="30" customHeight="1">
      <c r="A6" s="16" t="s">
        <v>84</v>
      </c>
      <c r="B6" s="13" t="s">
        <v>43</v>
      </c>
      <c r="C6" s="16" t="s">
        <v>69</v>
      </c>
      <c r="D6" s="18" t="s">
        <v>115</v>
      </c>
      <c r="E6" s="17" t="s">
        <v>93</v>
      </c>
      <c r="F6" s="16" t="s">
        <v>32</v>
      </c>
      <c r="G6" s="17">
        <v>7</v>
      </c>
      <c r="H6" s="19">
        <v>179000</v>
      </c>
      <c r="I6" s="10" t="s">
        <v>66</v>
      </c>
    </row>
    <row r="7" spans="1:9" ht="30" customHeight="1">
      <c r="A7" s="16" t="s">
        <v>85</v>
      </c>
      <c r="B7" s="18" t="s">
        <v>43</v>
      </c>
      <c r="C7" s="16" t="s">
        <v>70</v>
      </c>
      <c r="D7" s="18" t="s">
        <v>102</v>
      </c>
      <c r="E7" s="17" t="s">
        <v>58</v>
      </c>
      <c r="F7" s="16" t="s">
        <v>32</v>
      </c>
      <c r="G7" s="17">
        <v>2</v>
      </c>
      <c r="H7" s="19">
        <v>15200</v>
      </c>
      <c r="I7" s="10" t="s">
        <v>66</v>
      </c>
    </row>
    <row r="8" spans="1:9" ht="30" customHeight="1">
      <c r="A8" s="16" t="s">
        <v>85</v>
      </c>
      <c r="B8" s="18" t="s">
        <v>43</v>
      </c>
      <c r="C8" s="16" t="s">
        <v>71</v>
      </c>
      <c r="D8" s="18" t="s">
        <v>116</v>
      </c>
      <c r="E8" s="17" t="s">
        <v>58</v>
      </c>
      <c r="F8" s="16" t="s">
        <v>32</v>
      </c>
      <c r="G8" s="17">
        <v>3</v>
      </c>
      <c r="H8" s="19">
        <v>31000</v>
      </c>
      <c r="I8" s="10" t="s">
        <v>66</v>
      </c>
    </row>
    <row r="9" spans="1:9" ht="30" customHeight="1">
      <c r="A9" s="16" t="s">
        <v>85</v>
      </c>
      <c r="B9" s="18" t="s">
        <v>43</v>
      </c>
      <c r="C9" s="16" t="s">
        <v>70</v>
      </c>
      <c r="D9" s="18" t="s">
        <v>102</v>
      </c>
      <c r="E9" s="17" t="s">
        <v>58</v>
      </c>
      <c r="F9" s="16" t="s">
        <v>32</v>
      </c>
      <c r="G9" s="17">
        <v>1</v>
      </c>
      <c r="H9" s="19">
        <v>9700</v>
      </c>
      <c r="I9" s="10" t="s">
        <v>66</v>
      </c>
    </row>
    <row r="10" spans="1:9" ht="30" customHeight="1">
      <c r="A10" s="16" t="s">
        <v>85</v>
      </c>
      <c r="B10" s="18" t="s">
        <v>43</v>
      </c>
      <c r="C10" s="16" t="s">
        <v>72</v>
      </c>
      <c r="D10" s="18" t="s">
        <v>103</v>
      </c>
      <c r="E10" s="17" t="s">
        <v>46</v>
      </c>
      <c r="F10" s="16" t="s">
        <v>32</v>
      </c>
      <c r="G10" s="17">
        <v>5</v>
      </c>
      <c r="H10" s="19">
        <v>122000</v>
      </c>
      <c r="I10" s="10" t="s">
        <v>66</v>
      </c>
    </row>
    <row r="11" spans="1:9" ht="30" customHeight="1">
      <c r="A11" s="16" t="s">
        <v>29</v>
      </c>
      <c r="B11" s="18" t="s">
        <v>43</v>
      </c>
      <c r="C11" s="16" t="s">
        <v>73</v>
      </c>
      <c r="D11" s="18" t="s">
        <v>104</v>
      </c>
      <c r="E11" s="17" t="s">
        <v>46</v>
      </c>
      <c r="F11" s="16" t="s">
        <v>32</v>
      </c>
      <c r="G11" s="17">
        <v>6</v>
      </c>
      <c r="H11" s="19">
        <v>91000</v>
      </c>
      <c r="I11" s="10" t="s">
        <v>66</v>
      </c>
    </row>
    <row r="12" spans="1:9" ht="30" customHeight="1">
      <c r="A12" s="16" t="s">
        <v>30</v>
      </c>
      <c r="B12" s="18" t="s">
        <v>43</v>
      </c>
      <c r="C12" s="16" t="s">
        <v>74</v>
      </c>
      <c r="D12" s="18" t="s">
        <v>105</v>
      </c>
      <c r="E12" s="17" t="s">
        <v>94</v>
      </c>
      <c r="F12" s="16" t="s">
        <v>32</v>
      </c>
      <c r="G12" s="17">
        <v>13</v>
      </c>
      <c r="H12" s="19">
        <v>182000</v>
      </c>
      <c r="I12" s="10" t="s">
        <v>66</v>
      </c>
    </row>
    <row r="13" spans="1:9" ht="30" customHeight="1">
      <c r="A13" s="16" t="s">
        <v>30</v>
      </c>
      <c r="B13" s="18" t="s">
        <v>43</v>
      </c>
      <c r="C13" s="16" t="s">
        <v>75</v>
      </c>
      <c r="D13" s="18" t="s">
        <v>106</v>
      </c>
      <c r="E13" s="17" t="s">
        <v>49</v>
      </c>
      <c r="F13" s="16" t="s">
        <v>32</v>
      </c>
      <c r="G13" s="17">
        <v>4</v>
      </c>
      <c r="H13" s="19">
        <v>15400</v>
      </c>
      <c r="I13" s="10" t="s">
        <v>66</v>
      </c>
    </row>
    <row r="14" spans="1:9" ht="30" customHeight="1">
      <c r="A14" s="16" t="s">
        <v>86</v>
      </c>
      <c r="B14" s="18" t="s">
        <v>43</v>
      </c>
      <c r="C14" s="16" t="s">
        <v>76</v>
      </c>
      <c r="D14" s="18" t="s">
        <v>107</v>
      </c>
      <c r="E14" s="17" t="s">
        <v>95</v>
      </c>
      <c r="F14" s="16" t="s">
        <v>32</v>
      </c>
      <c r="G14" s="17">
        <v>14</v>
      </c>
      <c r="H14" s="19">
        <v>286000</v>
      </c>
      <c r="I14" s="10" t="s">
        <v>66</v>
      </c>
    </row>
    <row r="15" spans="1:9" ht="30" customHeight="1">
      <c r="A15" s="16" t="s">
        <v>54</v>
      </c>
      <c r="B15" s="18" t="s">
        <v>43</v>
      </c>
      <c r="C15" s="16" t="s">
        <v>77</v>
      </c>
      <c r="D15" s="18" t="s">
        <v>108</v>
      </c>
      <c r="E15" s="17" t="s">
        <v>96</v>
      </c>
      <c r="F15" s="16" t="s">
        <v>32</v>
      </c>
      <c r="G15" s="17">
        <v>4</v>
      </c>
      <c r="H15" s="19">
        <v>95000</v>
      </c>
      <c r="I15" s="10" t="s">
        <v>66</v>
      </c>
    </row>
    <row r="16" spans="1:9" ht="30" customHeight="1">
      <c r="A16" s="16" t="s">
        <v>87</v>
      </c>
      <c r="B16" s="18" t="s">
        <v>43</v>
      </c>
      <c r="C16" s="16" t="s">
        <v>78</v>
      </c>
      <c r="D16" s="18" t="s">
        <v>109</v>
      </c>
      <c r="E16" s="17" t="s">
        <v>97</v>
      </c>
      <c r="F16" s="16" t="s">
        <v>32</v>
      </c>
      <c r="G16" s="17">
        <v>12</v>
      </c>
      <c r="H16" s="19">
        <v>283000</v>
      </c>
      <c r="I16" s="10" t="s">
        <v>66</v>
      </c>
    </row>
    <row r="17" spans="1:21" ht="30" customHeight="1">
      <c r="A17" s="16" t="s">
        <v>87</v>
      </c>
      <c r="B17" s="18" t="s">
        <v>43</v>
      </c>
      <c r="C17" s="16" t="s">
        <v>79</v>
      </c>
      <c r="D17" s="18" t="s">
        <v>110</v>
      </c>
      <c r="E17" s="17" t="s">
        <v>98</v>
      </c>
      <c r="F17" s="16" t="s">
        <v>32</v>
      </c>
      <c r="G17" s="17">
        <v>12</v>
      </c>
      <c r="H17" s="19">
        <v>358000</v>
      </c>
      <c r="I17" s="10" t="s">
        <v>66</v>
      </c>
    </row>
    <row r="18" spans="1:21" ht="30" customHeight="1">
      <c r="A18" s="16" t="s">
        <v>55</v>
      </c>
      <c r="B18" s="13" t="s">
        <v>89</v>
      </c>
      <c r="C18" s="16" t="s">
        <v>80</v>
      </c>
      <c r="D18" s="18" t="s">
        <v>111</v>
      </c>
      <c r="E18" s="17" t="s">
        <v>99</v>
      </c>
      <c r="F18" s="16" t="s">
        <v>32</v>
      </c>
      <c r="G18" s="17">
        <v>4</v>
      </c>
      <c r="H18" s="19">
        <v>118000</v>
      </c>
      <c r="I18" s="10" t="s">
        <v>66</v>
      </c>
    </row>
    <row r="19" spans="1:21" ht="30" customHeight="1">
      <c r="A19" s="16" t="s">
        <v>88</v>
      </c>
      <c r="B19" s="18" t="s">
        <v>43</v>
      </c>
      <c r="C19" s="16" t="s">
        <v>81</v>
      </c>
      <c r="D19" s="18" t="s">
        <v>112</v>
      </c>
      <c r="E19" s="17" t="s">
        <v>100</v>
      </c>
      <c r="F19" s="16" t="s">
        <v>32</v>
      </c>
      <c r="G19" s="17">
        <v>13</v>
      </c>
      <c r="H19" s="19">
        <v>366000</v>
      </c>
      <c r="I19" s="10" t="s">
        <v>66</v>
      </c>
    </row>
    <row r="20" spans="1:21" ht="30" customHeight="1">
      <c r="A20" s="16" t="s">
        <v>88</v>
      </c>
      <c r="B20" s="13" t="s">
        <v>90</v>
      </c>
      <c r="C20" s="16" t="s">
        <v>82</v>
      </c>
      <c r="D20" s="17"/>
      <c r="E20" s="17" t="s">
        <v>101</v>
      </c>
      <c r="F20" s="16" t="s">
        <v>117</v>
      </c>
      <c r="G20" s="27" t="s">
        <v>120</v>
      </c>
      <c r="H20" s="19">
        <v>100000</v>
      </c>
      <c r="I20" s="10" t="s">
        <v>66</v>
      </c>
    </row>
    <row r="21" spans="1:21" ht="30" customHeight="1">
      <c r="A21" s="21" t="s">
        <v>9</v>
      </c>
      <c r="B21" s="21"/>
      <c r="C21" s="21"/>
      <c r="D21" s="21"/>
      <c r="E21" s="21"/>
      <c r="F21" s="22" t="str">
        <f>"■ 카드　"&amp;COUNTIF(F4:F20,"법인카드")&amp;"회"</f>
        <v>■ 카드　16회</v>
      </c>
      <c r="G21" s="22"/>
      <c r="H21" s="23" t="s">
        <v>118</v>
      </c>
      <c r="I21" s="23"/>
      <c r="K21" s="3"/>
      <c r="T21" s="4"/>
      <c r="U21" s="4"/>
    </row>
    <row r="22" spans="1:21" ht="30" customHeight="1">
      <c r="A22" s="21"/>
      <c r="B22" s="21"/>
      <c r="C22" s="21"/>
      <c r="D22" s="21"/>
      <c r="E22" s="21"/>
      <c r="F22" s="22" t="str">
        <f>"■ 현금　"&amp;COUNTIF(F4:F20,"현금지급")&amp;"회"</f>
        <v>■ 현금　1회</v>
      </c>
      <c r="G22" s="22"/>
      <c r="H22" s="23" t="s">
        <v>119</v>
      </c>
      <c r="I22" s="23"/>
      <c r="K22" s="3"/>
      <c r="T22" s="4"/>
      <c r="U22" s="4"/>
    </row>
    <row r="23" spans="1:21" ht="30" customHeight="1">
      <c r="A23" s="7"/>
      <c r="B23" s="7"/>
      <c r="C23" s="7"/>
      <c r="D23" s="7"/>
      <c r="E23" s="7"/>
      <c r="F23" s="8"/>
      <c r="G23" s="8"/>
      <c r="H23" s="9"/>
      <c r="I23" s="9"/>
      <c r="K23" s="3"/>
      <c r="T23" s="4"/>
      <c r="U23" s="4"/>
    </row>
    <row r="24" spans="1:21">
      <c r="H24"/>
      <c r="I24"/>
    </row>
    <row r="25" spans="1:21">
      <c r="H25"/>
      <c r="I25"/>
    </row>
    <row r="26" spans="1:21">
      <c r="H26"/>
      <c r="I26"/>
    </row>
  </sheetData>
  <mergeCells count="6">
    <mergeCell ref="A1:I1"/>
    <mergeCell ref="A21:E22"/>
    <mergeCell ref="F21:G21"/>
    <mergeCell ref="H21:I21"/>
    <mergeCell ref="F22:G22"/>
    <mergeCell ref="H22:I22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2021-01-21T06:01:12Z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EtMjBUMDI6MDY6MzdaIiwicElEIjoxLCJ0cmFjZUlkIjoiREJGOEFEMDI4NEM0NDFCMTgzNDUwNUU3N0E0NTk4NkUiLCJ1c2VyQ29kZSI6InNraW0zMjQifSwibm9kZTIiOnsiZHNkIjoiMDEwMDAwMDAwMDAwMjA2NyIsImxvZ1RpbWUiOiIyMDIxLTAxLTIwVDAyOjA2OjM3WiIsInBJRCI6MSwidHJhY2VJZCI6IkRCRjhBRDAyODRDNDQxQjE4MzQ1MDVFNzdBNDU5ODZFIiwidXNlckNvZGUiOiJza2ltMzI0In0sIm5vZGUzIjp7ImRzZCI6IjAxMDAwMDAwMDAwMDIwNjciLCJsb2dUaW1lIjoiMjAyMS0wMS0yMFQwMjowNjozN1oiLCJwSUQiOjEsInRyYWNlSWQiOiJEQkY4QUQwMjg0QzQ0MUIxODM0NTA1RTc3QTQ1OTg2RSIsInVzZXJDb2RlIjoic2tpbTMyNCJ9LCJub2RlNCI6eyJkc2QiOiIwMTAwMDAwMDAwMDAyMDY3IiwibG9nVGltZSI6IjIwMjEtMDEtMjFUMDU6NTA6MDBaIiwicElEIjoxLCJ0cmFjZUlkIjoiNDUwRTU1NERBQjYwNDVDMUI0RkNENzI4QjBCQjA3MDYiLCJ1c2VyQ29kZSI6InNraW0zMjQifSwibm9kZTUiOnsiZHNkIjoiMDAwMDAwMDAwMDAwMDAwMCIsImxvZ1RpbWUiOiIyMDIxLTAxLTIxVDA3OjE3OjAwWiIsInBJRCI6MjA0OCwidHJhY2VJZCI6IjZBMzMxNUFDMzRENjQzQThBNDg2MTdGMUYwN0VGNjk2IiwidXNlckNvZGUiOiJza2ltMzI0In0sIm5vZGVDb3VudCI6M30=</vt:lpwstr>
  </property>
</Properties>
</file>