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0" windowWidth="24795" windowHeight="11670" activeTab="1"/>
  </bookViews>
  <sheets>
    <sheet name="공종별집계표" sheetId="10" r:id="rId1"/>
    <sheet name="공종별내역서" sheetId="9" r:id="rId2"/>
    <sheet name="Sheet1" sheetId="1" r:id="rId3"/>
  </sheets>
  <definedNames>
    <definedName name="_xlnm.Print_Area" localSheetId="1">공종별내역서!$A$1:$M$325</definedName>
    <definedName name="_xlnm.Print_Area" localSheetId="0">공종별집계표!$A$1:$M$26</definedName>
    <definedName name="_xlnm.Print_Titles" localSheetId="1">공종별내역서!$1:$3</definedName>
    <definedName name="_xlnm.Print_Titles" localSheetId="0">공종별집계표!$1:$4</definedName>
  </definedNames>
  <calcPr calcId="125725" iterate="1"/>
</workbook>
</file>

<file path=xl/calcChain.xml><?xml version="1.0" encoding="utf-8"?>
<calcChain xmlns="http://schemas.openxmlformats.org/spreadsheetml/2006/main">
  <c r="K313" i="9"/>
  <c r="L312"/>
  <c r="K311"/>
  <c r="K310"/>
  <c r="K309"/>
  <c r="K307"/>
  <c r="K306"/>
  <c r="K305"/>
  <c r="K304"/>
  <c r="K284"/>
  <c r="K283"/>
  <c r="K282"/>
  <c r="K281"/>
  <c r="K258"/>
  <c r="K238"/>
  <c r="K237"/>
  <c r="K236"/>
  <c r="K235"/>
  <c r="K222"/>
  <c r="K221"/>
  <c r="K220"/>
  <c r="K219"/>
  <c r="K218"/>
  <c r="K217"/>
  <c r="K216"/>
  <c r="K215"/>
  <c r="K214"/>
  <c r="K213"/>
  <c r="K212"/>
  <c r="K192"/>
  <c r="K191"/>
  <c r="K190"/>
  <c r="K189"/>
  <c r="K168"/>
  <c r="K167"/>
  <c r="K166"/>
  <c r="K143"/>
  <c r="K124"/>
  <c r="K123"/>
  <c r="K122"/>
  <c r="K121"/>
  <c r="K120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55"/>
  <c r="K54"/>
  <c r="K53"/>
  <c r="K52"/>
  <c r="K51"/>
  <c r="K32"/>
  <c r="K31"/>
  <c r="K30"/>
  <c r="K29"/>
  <c r="K28"/>
  <c r="K6"/>
  <c r="K5"/>
  <c r="L313" l="1"/>
  <c r="L311"/>
  <c r="L310"/>
  <c r="L309"/>
  <c r="L308"/>
  <c r="K308"/>
  <c r="L307"/>
  <c r="L306"/>
  <c r="L305"/>
  <c r="L304"/>
  <c r="L325" s="1"/>
  <c r="L284"/>
  <c r="L283"/>
  <c r="L282"/>
  <c r="L281"/>
  <c r="L302" s="1"/>
  <c r="L258"/>
  <c r="L279" s="1"/>
  <c r="L238"/>
  <c r="L237"/>
  <c r="L236"/>
  <c r="L235"/>
  <c r="L222"/>
  <c r="L221"/>
  <c r="L220"/>
  <c r="L219"/>
  <c r="L218"/>
  <c r="L217"/>
  <c r="L216"/>
  <c r="L215"/>
  <c r="L214"/>
  <c r="L213"/>
  <c r="L212"/>
  <c r="L192"/>
  <c r="L191"/>
  <c r="L190"/>
  <c r="L189"/>
  <c r="L168"/>
  <c r="L167"/>
  <c r="L166"/>
  <c r="L143"/>
  <c r="L164" s="1"/>
  <c r="L124"/>
  <c r="L123"/>
  <c r="L122"/>
  <c r="L121"/>
  <c r="L120"/>
  <c r="L141" s="1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55"/>
  <c r="L54"/>
  <c r="L53"/>
  <c r="L52"/>
  <c r="L51"/>
  <c r="L32"/>
  <c r="L31"/>
  <c r="L30"/>
  <c r="L29"/>
  <c r="L28"/>
  <c r="L49" s="1"/>
  <c r="L6"/>
  <c r="L5"/>
  <c r="K312"/>
  <c r="T18" i="10"/>
  <c r="T17"/>
  <c r="L118" i="9" l="1"/>
  <c r="L256"/>
  <c r="T19" i="10"/>
  <c r="L233" i="9"/>
  <c r="L210"/>
  <c r="L187"/>
  <c r="L72"/>
  <c r="L26"/>
</calcChain>
</file>

<file path=xl/sharedStrings.xml><?xml version="1.0" encoding="utf-8"?>
<sst xmlns="http://schemas.openxmlformats.org/spreadsheetml/2006/main" count="1330" uniqueCount="466">
  <si>
    <t>공 종 별 집 계 표</t>
  </si>
  <si>
    <t>[ 대전세종충남석유관리원 자가주유취급소 증축공사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</si>
  <si>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</si>
  <si>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</si>
  <si>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</si>
  <si>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</si>
  <si>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</si>
  <si>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</si>
  <si>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</si>
  <si>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</si>
  <si>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</si>
  <si>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</si>
  <si>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</si>
  <si>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</si>
  <si>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</si>
  <si>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</si>
  <si>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</si>
  <si>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</si>
  <si>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</si>
  <si>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</si>
  <si>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</si>
  <si>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</si>
  <si>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</si>
  <si>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</si>
  <si>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</si>
  <si>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</si>
  <si>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</si>
  <si>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</si>
  <si>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</si>
  <si>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</si>
  <si>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</si>
  <si>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</si>
  <si>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</si>
  <si>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</si>
  <si>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</si>
  <si>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</si>
  <si>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</si>
  <si>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</si>
  <si>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</si>
  <si>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</si>
  <si>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</si>
  <si>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</si>
  <si>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</si>
  <si>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</si>
  <si>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</si>
  <si>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</si>
  <si>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</si>
  <si>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</si>
  <si>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</si>
  <si>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</si>
  <si>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</si>
  <si>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대전세종충남석유관리원 자가주유취급소 증축공사</t>
  </si>
  <si>
    <t/>
  </si>
  <si>
    <t>01</t>
  </si>
  <si>
    <t>0101   # 건축공사</t>
  </si>
  <si>
    <t>0101</t>
  </si>
  <si>
    <t>010101  가  설  공  사</t>
  </si>
  <si>
    <t>010101</t>
  </si>
  <si>
    <t>건축물현장정리</t>
  </si>
  <si>
    <t>철골조</t>
  </si>
  <si>
    <t>M2</t>
  </si>
  <si>
    <t>호표 1</t>
  </si>
  <si>
    <t>5AC126986C608F943A337BE9B9A497</t>
  </si>
  <si>
    <t>T</t>
  </si>
  <si>
    <t>F</t>
  </si>
  <si>
    <t>0101015AC126986C608F943A337BE9B9A497</t>
  </si>
  <si>
    <t>먹매김</t>
  </si>
  <si>
    <t>호표 2</t>
  </si>
  <si>
    <t>5AC126986F308DEAACA0733735646D</t>
  </si>
  <si>
    <t>0101015AC126986F308DEAACA0733735646D</t>
  </si>
  <si>
    <t>[ 합           계 ]</t>
  </si>
  <si>
    <t>TOTAL</t>
  </si>
  <si>
    <t>010102  토 및 지정공사</t>
  </si>
  <si>
    <t>010102</t>
  </si>
  <si>
    <t>터파기/토사</t>
  </si>
  <si>
    <t>보통, 유압식백호 0.7m3</t>
  </si>
  <si>
    <t>M3</t>
  </si>
  <si>
    <t>산근 1</t>
  </si>
  <si>
    <t>5AE6567433B0892336A97C69D50468</t>
  </si>
  <si>
    <t>0101025AE6567433B0892336A97C69D50468</t>
  </si>
  <si>
    <t>토사 운반/단지외 10km</t>
  </si>
  <si>
    <t>보통, 덤프 15톤+백호0.7(고르기 별도)</t>
  </si>
  <si>
    <t>산근 2</t>
  </si>
  <si>
    <t>5AE6567784E083B625907F951EC474</t>
  </si>
  <si>
    <t>0101025AE6567784E083B625907F951EC474</t>
  </si>
  <si>
    <t>되메우기/토사, 두께 30cm</t>
  </si>
  <si>
    <t>보통, 유압식백호 0.7m3+래머 80kg</t>
  </si>
  <si>
    <t>산근 3</t>
  </si>
  <si>
    <t>5AE65679B5B0845CA9DC71FBD2C49C</t>
  </si>
  <si>
    <t>0101025AE65679B5B0845CA9DC71FBD2C49C</t>
  </si>
  <si>
    <t>잡석깔기지정</t>
  </si>
  <si>
    <t>장비, 백호0.2m3+진동롤러(핸드가이드식)</t>
  </si>
  <si>
    <t>호표 3</t>
  </si>
  <si>
    <t>5AC1064E16A08358676B70EAFFA4BF</t>
  </si>
  <si>
    <t>0101025AC1064E16A08358676B70EAFFA4BF</t>
  </si>
  <si>
    <t>석분채우기</t>
  </si>
  <si>
    <t>호표 4</t>
  </si>
  <si>
    <t>5AC1064E16A08358676B70EADCA4F4</t>
  </si>
  <si>
    <t>0101025AC1064E16A08358676B70EADCA4F4</t>
  </si>
  <si>
    <t>010103  철근콘크리트공사</t>
  </si>
  <si>
    <t>010103</t>
  </si>
  <si>
    <t>무근콘크리트 타설 / 펌프차(21m)</t>
  </si>
  <si>
    <t>슬럼프=8∼12, 1일 타설량=50m3 미만, 붐타설</t>
  </si>
  <si>
    <t>호표 5</t>
  </si>
  <si>
    <t>5AC17618FB2082AE76D376E4CBF454</t>
  </si>
  <si>
    <t>0101035AC17618FB2082AE76D376E4CBF454</t>
  </si>
  <si>
    <t>철근콘크리트 타설 / 펌프차(21m)</t>
  </si>
  <si>
    <t>슬럼프=15, 1일 타설량=50m3 미만, 붐타설</t>
  </si>
  <si>
    <t>호표 6</t>
  </si>
  <si>
    <t>5AC17618F8608EE4AD4177B9CFE420</t>
  </si>
  <si>
    <t>0101035AC17618F8608EE4AD4177B9CFE420</t>
  </si>
  <si>
    <t>원형 거푸집 설치 및 해체</t>
  </si>
  <si>
    <t>3회 사용시, 0~7m까지</t>
  </si>
  <si>
    <t>호표 7</t>
  </si>
  <si>
    <t>5AC1761F2BD08D0FC4A97E7EC82493</t>
  </si>
  <si>
    <t>0101035AC1761F2BD08D0FC4A97E7EC82493</t>
  </si>
  <si>
    <t>유로폼 설치 및 해체</t>
  </si>
  <si>
    <t>간단, 수직고 7m까지</t>
  </si>
  <si>
    <t>호표 8</t>
  </si>
  <si>
    <t>5AC1761F2D8086682D0674837F74FA</t>
  </si>
  <si>
    <t>0101035AC1761F2D8086682D0674837F74FA</t>
  </si>
  <si>
    <t>철근, 현장 - 보통 가공 및 조립</t>
  </si>
  <si>
    <t>수직고 7m 미만</t>
  </si>
  <si>
    <t>TON</t>
  </si>
  <si>
    <t>호표 9</t>
  </si>
  <si>
    <t>5AC1761C55408D60C2907709BF940B</t>
  </si>
  <si>
    <t>0101035AC1761C55408D60C2907709BF940B</t>
  </si>
  <si>
    <t>010104  철  골  공  사</t>
  </si>
  <si>
    <t>010104</t>
  </si>
  <si>
    <t>ㄱ형강</t>
  </si>
  <si>
    <t>ㄱ형강, 등변, 70*70*6mm</t>
  </si>
  <si>
    <t>kg</t>
  </si>
  <si>
    <t>자재 42</t>
  </si>
  <si>
    <t>5DE5466675308AF642597C69AEF4F65004A565</t>
  </si>
  <si>
    <t>0101045DE5466675308AF642597C69AEF4F65004A565</t>
  </si>
  <si>
    <t>H형강</t>
  </si>
  <si>
    <t>SS275, 300*300*10*15mm</t>
  </si>
  <si>
    <t>자재 51</t>
  </si>
  <si>
    <t>5DE5466675308AF495837E670104D0111756DA</t>
  </si>
  <si>
    <t>0101045DE5466675308AF495837E670104D0111756DA</t>
  </si>
  <si>
    <t>SS275, 300*150*6.5*9mm</t>
  </si>
  <si>
    <t>자재 50</t>
  </si>
  <si>
    <t>5DE5466675308AF495837E670104D0111756DF</t>
  </si>
  <si>
    <t>0101045DE5466675308AF495837E670104D0111756DF</t>
  </si>
  <si>
    <t>SS275, 350*175*7*11mm</t>
  </si>
  <si>
    <t>자재 52</t>
  </si>
  <si>
    <t>5DE5466675308AF495837E670104D0111757E0</t>
  </si>
  <si>
    <t>0101045DE5466675308AF495837E670104D0111757E0</t>
  </si>
  <si>
    <t>경량형강</t>
  </si>
  <si>
    <t>경량형강, 블랙C형강, 100*50*20, t2.3</t>
  </si>
  <si>
    <t>자재 53</t>
  </si>
  <si>
    <t>5DE5466675308AF495837E56BEE411F384A5E4</t>
  </si>
  <si>
    <t>0101045DE5466675308AF495837E56BEE411F384A5E4</t>
  </si>
  <si>
    <t>일반구조용압연강판</t>
  </si>
  <si>
    <t>일반구조용압연강판, 6.0mm</t>
  </si>
  <si>
    <t>자재 55</t>
  </si>
  <si>
    <t>5DE54666753089EE4ABE71899B0454540EF3B8</t>
  </si>
  <si>
    <t>0101045DE54666753089EE4ABE71899B0454540EF3B8</t>
  </si>
  <si>
    <t>일반구조용압연강판, 9.0mm</t>
  </si>
  <si>
    <t>자재 58</t>
  </si>
  <si>
    <t>5DE54666753089EE4ABE71898A44EE28A8A55B</t>
  </si>
  <si>
    <t>0101045DE54666753089EE4ABE71898A44EE28A8A55B</t>
  </si>
  <si>
    <t>일반구조용압연강판, 12mm</t>
  </si>
  <si>
    <t>자재 56</t>
  </si>
  <si>
    <t>5DE54666753089EE4ABE71899B0454540EF3BA</t>
  </si>
  <si>
    <t>0101045DE54666753089EE4ABE71899B0454540EF3BA</t>
  </si>
  <si>
    <t>일반구조용압연강판, 16mm</t>
  </si>
  <si>
    <t>자재 57</t>
  </si>
  <si>
    <t>5DE54666753089EE4ABE71899B0454540EF3B4</t>
  </si>
  <si>
    <t>0101045DE54666753089EE4ABE71899B0454540EF3B4</t>
  </si>
  <si>
    <t>일반구조용압연강판, 32mm</t>
  </si>
  <si>
    <t>자재 59</t>
  </si>
  <si>
    <t>5DE54666753089EE4ABE71898A44EE28A9B3F8</t>
  </si>
  <si>
    <t>0101045DE54666753089EE4ABE71898A44EE28A9B3F8</t>
  </si>
  <si>
    <t>트럭크레인(15톤)</t>
  </si>
  <si>
    <t>소규모 - 일 처리능력 10톤</t>
  </si>
  <si>
    <t>일</t>
  </si>
  <si>
    <t>호표 10</t>
  </si>
  <si>
    <t>5AC1269F9E808DFBD40B7AC743448A</t>
  </si>
  <si>
    <t>0101045AC1269F9E808DFBD40B7AC743448A</t>
  </si>
  <si>
    <t>철골 가공 조립(적은 구조)</t>
  </si>
  <si>
    <t>Rolled shape</t>
  </si>
  <si>
    <t>호표 11</t>
  </si>
  <si>
    <t>5AC1663475B08D0512467DDE59745F</t>
  </si>
  <si>
    <t>0101045AC1663475B08D0512467DDE59745F</t>
  </si>
  <si>
    <t>부대철골 설치</t>
  </si>
  <si>
    <t>호표 12</t>
  </si>
  <si>
    <t>5AC166336E408B2EA6EB7EBA7E4469</t>
  </si>
  <si>
    <t>0101045AC166336E408B2EA6EB7EBA7E4469</t>
  </si>
  <si>
    <t>철골세우기 - 표준단가</t>
  </si>
  <si>
    <t>6층 미만</t>
  </si>
  <si>
    <t>호표 13</t>
  </si>
  <si>
    <t>5AC1663245F0851FF8F073F52BE4DA</t>
  </si>
  <si>
    <t>0101045AC1663245F0851FF8F073F52BE4DA</t>
  </si>
  <si>
    <t>고장력볼트</t>
  </si>
  <si>
    <t>고장력볼트, F10T, M16*60mm</t>
  </si>
  <si>
    <t>조</t>
  </si>
  <si>
    <t>자재 92</t>
  </si>
  <si>
    <t>5DE5560CDE6083F37346730A1804F0765C6CDD</t>
  </si>
  <si>
    <t>0101045DE5560CDE6083F37346730A1804F0765C6CDD</t>
  </si>
  <si>
    <t>고장력볼트, F10T, M20*55mm</t>
  </si>
  <si>
    <t>자재 93</t>
  </si>
  <si>
    <t>5DE5560CDE6083F37346730A1804F0765C6904</t>
  </si>
  <si>
    <t>0101045DE5560CDE6083F37346730A1804F0765C6904</t>
  </si>
  <si>
    <t>고장력볼트, F10T, M20*60mm</t>
  </si>
  <si>
    <t>자재 94</t>
  </si>
  <si>
    <t>5DE5560CDE6083F37346730A1804F0765C6903</t>
  </si>
  <si>
    <t>0101045DE5560CDE6083F37346730A1804F0765C6903</t>
  </si>
  <si>
    <t>고장력볼트, F10T, M20*65mm</t>
  </si>
  <si>
    <t>자재 95</t>
  </si>
  <si>
    <t>5DE5560CDE6083F37346730A1804F0765C6902</t>
  </si>
  <si>
    <t>0101045DE5560CDE6083F37346730A1804F0765C6902</t>
  </si>
  <si>
    <t>고장력 볼트 본조임 - 표준단가</t>
  </si>
  <si>
    <t>30본/t 미만</t>
  </si>
  <si>
    <t>호표 14</t>
  </si>
  <si>
    <t>5AC166324ED0809BA6667D28CED450</t>
  </si>
  <si>
    <t>0101045AC166324ED0809BA6667D28CED450</t>
  </si>
  <si>
    <t>기둥밑 무수축 고름모르타르</t>
  </si>
  <si>
    <t>무수축모르타르</t>
  </si>
  <si>
    <t>호표 15</t>
  </si>
  <si>
    <t>5AC166324ED081A1F1BC77153704F7</t>
  </si>
  <si>
    <t>0101045AC166324ED081A1F1BC77153704F7</t>
  </si>
  <si>
    <t>앵커볼트</t>
  </si>
  <si>
    <t>앵커볼트, M20*500mm</t>
  </si>
  <si>
    <t>개</t>
  </si>
  <si>
    <t>자재 91</t>
  </si>
  <si>
    <t>5DE5560CDE6083F372BE75B4B20427AB9AE0FB</t>
  </si>
  <si>
    <t>0101045DE5560CDE6083F372BE75B4B20427AB9AE0FB</t>
  </si>
  <si>
    <t>앵커 볼트 설치</t>
  </si>
  <si>
    <t>∮20 이하</t>
  </si>
  <si>
    <t>호표 16</t>
  </si>
  <si>
    <t>5AC166351B00804CFFB47BD66C247B</t>
  </si>
  <si>
    <t>0101045AC166351B00804CFFB47BD66C247B</t>
  </si>
  <si>
    <t>010105  지붕 및 홈통공사</t>
  </si>
  <si>
    <t>010105</t>
  </si>
  <si>
    <t>샌드위치 판넬</t>
  </si>
  <si>
    <t>THK125, 징크(그라스울), 1시간내화</t>
  </si>
  <si>
    <t>호표 17</t>
  </si>
  <si>
    <t>5AC1C6A2CF60885BB11571842174D3</t>
  </si>
  <si>
    <t>0101055AC1C6A2CF60885BB11571842174D3</t>
  </si>
  <si>
    <t>외단후레싱</t>
  </si>
  <si>
    <t>C/S, 0.5T</t>
  </si>
  <si>
    <t>M</t>
  </si>
  <si>
    <t>호표 18</t>
  </si>
  <si>
    <t>5AC18604B1008125C32A7BAF6B647B</t>
  </si>
  <si>
    <t>0101055AC18604B1008125C32A7BAF6B647B</t>
  </si>
  <si>
    <t>이음레싱</t>
  </si>
  <si>
    <t>호표 19</t>
  </si>
  <si>
    <t>5AC18604B1008125C32A7BAF6B6478</t>
  </si>
  <si>
    <t>0101055AC18604B1008125C32A7BAF6B6478</t>
  </si>
  <si>
    <t>코너후레싱</t>
  </si>
  <si>
    <t>호표 20</t>
  </si>
  <si>
    <t>5AC18604B1008125C32A7BAF6B6479</t>
  </si>
  <si>
    <t>0101055AC18604B1008125C32A7BAF6B6479</t>
  </si>
  <si>
    <t>선홈통(강관) 설치</t>
  </si>
  <si>
    <t>101.6mm, 스테인리스관</t>
  </si>
  <si>
    <t>호표 21</t>
  </si>
  <si>
    <t>5AC186070BE0892FFCE077A072341C</t>
  </si>
  <si>
    <t>0101055AC186070BE0892FFCE077A072341C</t>
  </si>
  <si>
    <t>010106  금  속  공  사</t>
  </si>
  <si>
    <t>010106</t>
  </si>
  <si>
    <t>오픈트랜치</t>
  </si>
  <si>
    <t>SST 75*70*3T</t>
  </si>
  <si>
    <t>호표 22</t>
  </si>
  <si>
    <t>5AC1966C32F080B0908479F0282473</t>
  </si>
  <si>
    <t>0101065AC1966C32F080B0908479F0282473</t>
  </si>
  <si>
    <t>010107  칠    공    사</t>
  </si>
  <si>
    <t>010107</t>
  </si>
  <si>
    <t>녹막이페인트칠</t>
  </si>
  <si>
    <t>철재면, 1회(뿜칠)</t>
  </si>
  <si>
    <t>㎡</t>
  </si>
  <si>
    <t>자재 112</t>
  </si>
  <si>
    <t>5AC1D68756F088ADDF567D131BF4E1</t>
  </si>
  <si>
    <t>0101075AC1D68756F088ADDF567D131BF4E1</t>
  </si>
  <si>
    <t>조합페인트칠</t>
  </si>
  <si>
    <t>철재면, 2회(뿜칠)</t>
  </si>
  <si>
    <t>자재 114</t>
  </si>
  <si>
    <t>5AC1D68480608C71EFA676EDE1946F</t>
  </si>
  <si>
    <t>0101075AC1D68480608C71EFA676EDE1946F</t>
  </si>
  <si>
    <t>칼라하드너마감</t>
  </si>
  <si>
    <t>기존면 청소 및 면정리포함</t>
  </si>
  <si>
    <t>호표 23</t>
  </si>
  <si>
    <t>5AC146ED4C208FA67BAA7B4C3F0496</t>
  </si>
  <si>
    <t>0101075AC146ED4C208FA67BAA7B4C3F0496</t>
  </si>
  <si>
    <t>010108  철  거  공  사</t>
  </si>
  <si>
    <t>010108</t>
  </si>
  <si>
    <t>콘크리트경계석 철거</t>
  </si>
  <si>
    <t>호표 24</t>
  </si>
  <si>
    <t>5AC0263166508B396BFB7D2F8A24B8</t>
  </si>
  <si>
    <t>0101085AC0263166508B396BFB7D2F8A24B8</t>
  </si>
  <si>
    <t>조경용 흙 철거</t>
  </si>
  <si>
    <t>호표 25</t>
  </si>
  <si>
    <t>5AC0263166508B396BFB7D2F8A3442</t>
  </si>
  <si>
    <t>0101085AC0263166508B396BFB7D2F8A3442</t>
  </si>
  <si>
    <t>조경목 철거</t>
  </si>
  <si>
    <t>주</t>
  </si>
  <si>
    <t>호표 26</t>
  </si>
  <si>
    <t>5AC0263166508B396BFB7D2F8A3443</t>
  </si>
  <si>
    <t>0101085AC0263166508B396BFB7D2F8A3443</t>
  </si>
  <si>
    <t>에폭시도장 제거</t>
  </si>
  <si>
    <t>호표 27</t>
  </si>
  <si>
    <t>5AC0263166508B396BFB7D2F8A24BB</t>
  </si>
  <si>
    <t>0101085AC0263166508B396BFB7D2F8A24BB</t>
  </si>
  <si>
    <t>010109  부  대  공  사</t>
  </si>
  <si>
    <t>010109</t>
  </si>
  <si>
    <t>방화벽</t>
  </si>
  <si>
    <t>H:3.5</t>
  </si>
  <si>
    <t>호표 28</t>
  </si>
  <si>
    <t>5AC19667B6D08F54110B7F722C145A</t>
  </si>
  <si>
    <t>0101095AC19667B6D08F54110B7F722C145A</t>
  </si>
  <si>
    <t>화강석경계석</t>
  </si>
  <si>
    <t>180*200</t>
  </si>
  <si>
    <t>호표 29</t>
  </si>
  <si>
    <t>5AC19667B6D08F54110B7F722C1459</t>
  </si>
  <si>
    <t>0101095AC19667B6D08F54110B7F722C1459</t>
  </si>
  <si>
    <t>PE빗물받이설치</t>
  </si>
  <si>
    <t>510*410*600</t>
  </si>
  <si>
    <t>개소</t>
  </si>
  <si>
    <t>호표 30</t>
  </si>
  <si>
    <t>5AC1860709308C9B9CC177E1A3349D</t>
  </si>
  <si>
    <t>0101095AC1860709308C9B9CC177E1A3349D</t>
  </si>
  <si>
    <t>고무판</t>
  </si>
  <si>
    <t>10mm</t>
  </si>
  <si>
    <t>호표 31</t>
  </si>
  <si>
    <t>5AC1C6AEFB208EF2B31875ABF694A8</t>
  </si>
  <si>
    <t>0101095AC1C6AEFB208EF2B31875ABF694A8</t>
  </si>
  <si>
    <t>앵커설치</t>
  </si>
  <si>
    <t>유류탱크고정,@19환봉-100*200</t>
  </si>
  <si>
    <t>호표 32</t>
  </si>
  <si>
    <t>5AC1C6AEFB208EF2B31875ABF694AB</t>
  </si>
  <si>
    <t>0101095AC1C6AEFB208EF2B31875ABF694AB</t>
  </si>
  <si>
    <t>PE이중벽관</t>
  </si>
  <si>
    <t>@200</t>
  </si>
  <si>
    <t>호표 33</t>
  </si>
  <si>
    <t>5AC03614CC6085E6168C75BECEE4D5</t>
  </si>
  <si>
    <t>0101095AC03614CC6085E6168C75BECEE4D5</t>
  </si>
  <si>
    <t>우레탄포장</t>
  </si>
  <si>
    <t>3t</t>
  </si>
  <si>
    <t>자재 107</t>
  </si>
  <si>
    <t>5D9D46DBD69084A8D61176F36684FBB7A1545D</t>
  </si>
  <si>
    <t>0101095D9D46DBD69084A8D61176F36684FBB7A1545D</t>
  </si>
  <si>
    <t>포장</t>
  </si>
  <si>
    <t>무근CON'C200T(#6-100*100)/T100자갈</t>
  </si>
  <si>
    <t>호표 34</t>
  </si>
  <si>
    <t>5AC03614CC60806419A6710A9434CA</t>
  </si>
  <si>
    <t>0101095AC03614CC60806419A6710A9434CA</t>
  </si>
  <si>
    <t>아스콘포장</t>
  </si>
  <si>
    <t>T=15CM</t>
  </si>
  <si>
    <t>호표 35</t>
  </si>
  <si>
    <t>5AE6D626F8C08812532E7FD8B5F47C</t>
  </si>
  <si>
    <t>0101095AE6D626F8C08812532E7FD8B5F47C</t>
  </si>
  <si>
    <t>유수분리조</t>
  </si>
  <si>
    <t>1650*560*780</t>
  </si>
  <si>
    <t>호표 36</t>
  </si>
  <si>
    <t>5AC03614CC60806419A6710A942421</t>
  </si>
  <si>
    <t>0101095AC03614CC60806419A6710A942421</t>
  </si>
  <si>
    <t>차선도색 - 융착식도료/수동식</t>
  </si>
  <si>
    <t>실선(백색) W:150</t>
  </si>
  <si>
    <t>호표 37</t>
  </si>
  <si>
    <t>5AE6D62FD72080F85D9270B2C934C7</t>
  </si>
  <si>
    <t>0101095AE6D62FD72080F85D9270B2C934C7</t>
  </si>
  <si>
    <t>010110  골 재 원 석 대</t>
  </si>
  <si>
    <t>010110</t>
  </si>
  <si>
    <t>모래</t>
  </si>
  <si>
    <t>모래, 도착도</t>
  </si>
  <si>
    <t>자재 28</t>
  </si>
  <si>
    <t>5DCA668ACC908332FC8C7DDFECC4EA95F34AB6</t>
  </si>
  <si>
    <t>0101105DCA668ACC908332FC8C7DDFECC4EA95F34AB6</t>
  </si>
  <si>
    <t>자갈</t>
  </si>
  <si>
    <t>자갈, 도착도, #467</t>
  </si>
  <si>
    <t>자재 24</t>
  </si>
  <si>
    <t>5DCA668ACC90833382B87D950E646349D32297</t>
  </si>
  <si>
    <t>0101105DCA668ACC90833382B87D950E646349D32297</t>
  </si>
  <si>
    <t>잡석</t>
  </si>
  <si>
    <t>잡석, 도착도, 40mm</t>
  </si>
  <si>
    <t>자재 63</t>
  </si>
  <si>
    <t>5DE54666753082B4D1387A9CB3E4FBD58FB29B</t>
  </si>
  <si>
    <t>0101105DE54666753082B4D1387A9CB3E4FBD58FB29B</t>
  </si>
  <si>
    <t>시멘트</t>
  </si>
  <si>
    <t>40KG</t>
  </si>
  <si>
    <t>포</t>
  </si>
  <si>
    <t>자재 74</t>
  </si>
  <si>
    <t>5DE546667410859051217E63F0F4B579E99AA6</t>
  </si>
  <si>
    <t>0101105DE546667410859051217E63F0F4B579E99AA6</t>
  </si>
  <si>
    <t>010111  운    반    비</t>
  </si>
  <si>
    <t>010111</t>
  </si>
  <si>
    <t>2</t>
  </si>
  <si>
    <t>운반비(트레일러20톤+크레인10톤)</t>
  </si>
  <si>
    <t>철근 L:20km</t>
  </si>
  <si>
    <t>산근 4</t>
  </si>
  <si>
    <t>5AC076B363A081EB50657971079423</t>
  </si>
  <si>
    <t>0101115AC076B363A081EB50657971079423</t>
  </si>
  <si>
    <t>010112  건설폐기물처리비</t>
  </si>
  <si>
    <t>010112</t>
  </si>
  <si>
    <t>8</t>
  </si>
  <si>
    <t>폐콘크리트</t>
  </si>
  <si>
    <t>이물질이 없는 순수한 폐콘크리트</t>
  </si>
  <si>
    <t>자재 108</t>
  </si>
  <si>
    <t>5AC126986C608CC05DC079B3BB64BA</t>
  </si>
  <si>
    <t>0101125AC126986C608CC05DC079B3BB64BA</t>
  </si>
  <si>
    <t>혼합건설폐기물</t>
  </si>
  <si>
    <t>건설폐재류에 가연성 5% 이하 혼합</t>
  </si>
  <si>
    <t>자재 109</t>
  </si>
  <si>
    <t>5AC126986C608CC05DC079B3C5D425</t>
  </si>
  <si>
    <t>0101125AC126986C608CC05DC079B3C5D425</t>
  </si>
  <si>
    <t>건설폐기물 상차 및 운반비 - 중량 기준</t>
  </si>
  <si>
    <t>중간처리 대상, 15ton 덤프트럭, 30km</t>
  </si>
  <si>
    <t>자재 110</t>
  </si>
  <si>
    <t>5AC126986C608CC162057D9831947B</t>
  </si>
  <si>
    <t>0101125AC126986C608CC162057D9831947B</t>
  </si>
  <si>
    <t>매립지반입 대상, 16ton 암롤트럭, 30km</t>
  </si>
  <si>
    <t>자재 111</t>
  </si>
  <si>
    <t>5AC126986C608CC162057D987F24DD</t>
  </si>
  <si>
    <t>0101125AC126986C608CC162057D987F24DD</t>
  </si>
  <si>
    <t>010113  관 급 자 재 비(도급자)</t>
  </si>
  <si>
    <t>010113</t>
  </si>
  <si>
    <t>6</t>
  </si>
  <si>
    <t>레미콘(10063090)</t>
  </si>
  <si>
    <t>레미콘, 충남(서부권), 25-18-80</t>
  </si>
  <si>
    <t>자재 67</t>
  </si>
  <si>
    <t>5DE5466674108593259A7B1FC2E4A6A016F98D</t>
  </si>
  <si>
    <t>0101135DE5466674108593259A7B1FC2E4A6A016F98D</t>
  </si>
  <si>
    <t>레미콘(10063091)</t>
  </si>
  <si>
    <t>레미콘, 충남(서부권), 25-18-120</t>
  </si>
  <si>
    <t>자재 68</t>
  </si>
  <si>
    <t>5DE5466674108593259A7B1FC2E4A6A016F98C</t>
  </si>
  <si>
    <t>0101135DE5466674108593259A7B1FC2E4A6A016F98C</t>
  </si>
  <si>
    <t>레미콘(10063097)</t>
  </si>
  <si>
    <t>레미콘, 충남(서부권), 25-21-150</t>
  </si>
  <si>
    <t>자재 69</t>
  </si>
  <si>
    <t>5DE5466674108593259A7B1FC2E4A6A016F8FB</t>
  </si>
  <si>
    <t>0101135DE5466674108593259A7B1FC2E4A6A016F8FB</t>
  </si>
  <si>
    <t>레미콘(10063102)</t>
  </si>
  <si>
    <t>레미콘, 충남(서부권), 25-24-150</t>
  </si>
  <si>
    <t>자재 70</t>
  </si>
  <si>
    <t>5DE5466674108593259A7B1FC2E4A6A016F8F7</t>
  </si>
  <si>
    <t>0101135DE5466674108593259A7B1FC2E4A6A016F8F7</t>
  </si>
  <si>
    <t>철근콘크리트용봉강(10063865)</t>
  </si>
  <si>
    <t>철근콘크리트용봉강, 이형봉강(SD350/400), HD-10, 하치장상차도</t>
  </si>
  <si>
    <t>자재 44</t>
  </si>
  <si>
    <t>5DE5466675308AF5BAED7B15741450E6F2286E</t>
  </si>
  <si>
    <t>0101135DE5466675308AF5BAED7B15741450E6F2286E</t>
  </si>
  <si>
    <t>철근콘크리트용봉강(10063866)</t>
  </si>
  <si>
    <t>철근콘크리트용봉강, 이형봉강(SD350/400), HD-13, 하치장상차도</t>
  </si>
  <si>
    <t>자재 45</t>
  </si>
  <si>
    <t>5DE5466675308AF5BAED7B15741450E6F22869</t>
  </si>
  <si>
    <t>0101135DE5466675308AF5BAED7B15741450E6F22869</t>
  </si>
  <si>
    <t>철근콘크리트용봉강(10063868)</t>
  </si>
  <si>
    <t>철근콘크리트용봉강, 이형봉강(SD350/400), HD-19, 하치장상차도</t>
  </si>
  <si>
    <t>자재 46</t>
  </si>
  <si>
    <t>5DE5466675308AF5BAED7B15741450E6F2286B</t>
  </si>
  <si>
    <t>0101135DE5466675308AF5BAED7B15741450E6F2286B</t>
  </si>
  <si>
    <t>철근콘크리트용봉강(10063869)</t>
  </si>
  <si>
    <t>철근콘크리트용봉강, 이형봉강(SD350/400), HD-22, 하치장상차도</t>
  </si>
  <si>
    <t>자재 47</t>
  </si>
  <si>
    <t>5DE5466675308AF5BAED7B15741450E6F2286A</t>
  </si>
  <si>
    <t>0101135DE5466675308AF5BAED7B15741450E6F2286A</t>
  </si>
  <si>
    <t>조달수수료</t>
  </si>
  <si>
    <t>0.54%</t>
  </si>
  <si>
    <t>식</t>
  </si>
  <si>
    <t>5BDF661A7E8084ABAF1B738768E4001</t>
  </si>
  <si>
    <t>0101135BDF661A7E8084ABAF1B738768E4001</t>
  </si>
  <si>
    <t>단수정리</t>
  </si>
  <si>
    <t>자재 116</t>
  </si>
  <si>
    <t>5B77C6F32B1080595EEB79325344A934D34C8E</t>
  </si>
  <si>
    <t>0101135B77C6F32B1080595EEB79325344A934D34C8E</t>
  </si>
</sst>
</file>

<file path=xl/styles.xml><?xml version="1.0" encoding="utf-8"?>
<styleSheet xmlns="http://schemas.openxmlformats.org/spreadsheetml/2006/main">
  <numFmts count="2">
    <numFmt numFmtId="176" formatCode="#,###"/>
    <numFmt numFmtId="177" formatCode="#,###;\-#,###;#;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70" zoomScaleNormal="70" workbookViewId="0">
      <selection activeCell="B16" sqref="B16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0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0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 t="s">
        <v>9</v>
      </c>
      <c r="H3" s="12"/>
      <c r="I3" s="12" t="s">
        <v>10</v>
      </c>
      <c r="J3" s="12"/>
      <c r="K3" s="12" t="s">
        <v>11</v>
      </c>
      <c r="L3" s="12"/>
      <c r="M3" s="12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</row>
    <row r="4" spans="1:20" ht="30" customHeight="1">
      <c r="A4" s="13"/>
      <c r="B4" s="13"/>
      <c r="C4" s="13"/>
      <c r="D4" s="13"/>
      <c r="E4" s="6" t="s">
        <v>7</v>
      </c>
      <c r="F4" s="6" t="s">
        <v>8</v>
      </c>
      <c r="G4" s="6" t="s">
        <v>7</v>
      </c>
      <c r="H4" s="6" t="s">
        <v>8</v>
      </c>
      <c r="I4" s="6" t="s">
        <v>7</v>
      </c>
      <c r="J4" s="6" t="s">
        <v>8</v>
      </c>
      <c r="K4" s="6" t="s">
        <v>7</v>
      </c>
      <c r="L4" s="6" t="s">
        <v>8</v>
      </c>
      <c r="M4" s="13"/>
      <c r="N4" s="11"/>
      <c r="O4" s="11"/>
      <c r="P4" s="11"/>
      <c r="Q4" s="11"/>
      <c r="R4" s="11"/>
      <c r="S4" s="11"/>
      <c r="T4" s="11"/>
    </row>
    <row r="5" spans="1:20" ht="30" customHeight="1">
      <c r="A5" s="7" t="s">
        <v>51</v>
      </c>
      <c r="B5" s="7" t="s">
        <v>52</v>
      </c>
      <c r="C5" s="7" t="s">
        <v>52</v>
      </c>
      <c r="D5" s="8">
        <v>1</v>
      </c>
      <c r="E5" s="9"/>
      <c r="F5" s="9"/>
      <c r="G5" s="9"/>
      <c r="H5" s="9"/>
      <c r="I5" s="9"/>
      <c r="J5" s="9"/>
      <c r="K5" s="9"/>
      <c r="L5" s="9"/>
      <c r="M5" s="7"/>
      <c r="N5" s="1" t="s">
        <v>53</v>
      </c>
      <c r="O5" s="1" t="s">
        <v>52</v>
      </c>
      <c r="P5" s="1" t="s">
        <v>52</v>
      </c>
      <c r="Q5" s="1" t="s">
        <v>52</v>
      </c>
      <c r="R5" s="2">
        <v>1</v>
      </c>
      <c r="S5" s="1" t="s">
        <v>52</v>
      </c>
      <c r="T5" s="5"/>
    </row>
    <row r="6" spans="1:20" ht="30" customHeight="1">
      <c r="A6" s="7" t="s">
        <v>54</v>
      </c>
      <c r="B6" s="7" t="s">
        <v>52</v>
      </c>
      <c r="C6" s="7" t="s">
        <v>52</v>
      </c>
      <c r="D6" s="8">
        <v>1</v>
      </c>
      <c r="E6" s="9"/>
      <c r="F6" s="9"/>
      <c r="G6" s="9"/>
      <c r="H6" s="9"/>
      <c r="I6" s="9"/>
      <c r="J6" s="9"/>
      <c r="K6" s="9"/>
      <c r="L6" s="9"/>
      <c r="M6" s="7"/>
      <c r="N6" s="1" t="s">
        <v>55</v>
      </c>
      <c r="O6" s="1" t="s">
        <v>52</v>
      </c>
      <c r="P6" s="1" t="s">
        <v>53</v>
      </c>
      <c r="Q6" s="1" t="s">
        <v>52</v>
      </c>
      <c r="R6" s="2">
        <v>2</v>
      </c>
      <c r="S6" s="1" t="s">
        <v>52</v>
      </c>
      <c r="T6" s="5"/>
    </row>
    <row r="7" spans="1:20" ht="30" customHeight="1">
      <c r="A7" s="7" t="s">
        <v>56</v>
      </c>
      <c r="B7" s="7" t="s">
        <v>52</v>
      </c>
      <c r="C7" s="7" t="s">
        <v>52</v>
      </c>
      <c r="D7" s="8">
        <v>1</v>
      </c>
      <c r="E7" s="9"/>
      <c r="F7" s="9"/>
      <c r="G7" s="9"/>
      <c r="H7" s="9"/>
      <c r="I7" s="9"/>
      <c r="J7" s="9"/>
      <c r="K7" s="9"/>
      <c r="L7" s="9"/>
      <c r="M7" s="7"/>
      <c r="N7" s="1" t="s">
        <v>57</v>
      </c>
      <c r="O7" s="1" t="s">
        <v>52</v>
      </c>
      <c r="P7" s="1" t="s">
        <v>55</v>
      </c>
      <c r="Q7" s="1" t="s">
        <v>52</v>
      </c>
      <c r="R7" s="2">
        <v>3</v>
      </c>
      <c r="S7" s="1" t="s">
        <v>52</v>
      </c>
      <c r="T7" s="5"/>
    </row>
    <row r="8" spans="1:20" ht="30" customHeight="1">
      <c r="A8" s="7" t="s">
        <v>72</v>
      </c>
      <c r="B8" s="7" t="s">
        <v>52</v>
      </c>
      <c r="C8" s="7" t="s">
        <v>52</v>
      </c>
      <c r="D8" s="8">
        <v>1</v>
      </c>
      <c r="E8" s="9"/>
      <c r="F8" s="9"/>
      <c r="G8" s="9"/>
      <c r="H8" s="9"/>
      <c r="I8" s="9"/>
      <c r="J8" s="9"/>
      <c r="K8" s="9"/>
      <c r="L8" s="9"/>
      <c r="M8" s="7"/>
      <c r="N8" s="1" t="s">
        <v>73</v>
      </c>
      <c r="O8" s="1" t="s">
        <v>52</v>
      </c>
      <c r="P8" s="1" t="s">
        <v>55</v>
      </c>
      <c r="Q8" s="1" t="s">
        <v>52</v>
      </c>
      <c r="R8" s="2">
        <v>3</v>
      </c>
      <c r="S8" s="1" t="s">
        <v>52</v>
      </c>
      <c r="T8" s="5"/>
    </row>
    <row r="9" spans="1:20" ht="30" customHeight="1">
      <c r="A9" s="7" t="s">
        <v>99</v>
      </c>
      <c r="B9" s="7" t="s">
        <v>52</v>
      </c>
      <c r="C9" s="7" t="s">
        <v>52</v>
      </c>
      <c r="D9" s="8">
        <v>1</v>
      </c>
      <c r="E9" s="9"/>
      <c r="F9" s="9"/>
      <c r="G9" s="9"/>
      <c r="H9" s="9"/>
      <c r="I9" s="9"/>
      <c r="J9" s="9"/>
      <c r="K9" s="9"/>
      <c r="L9" s="9"/>
      <c r="M9" s="7"/>
      <c r="N9" s="1" t="s">
        <v>100</v>
      </c>
      <c r="O9" s="1" t="s">
        <v>52</v>
      </c>
      <c r="P9" s="1" t="s">
        <v>55</v>
      </c>
      <c r="Q9" s="1" t="s">
        <v>52</v>
      </c>
      <c r="R9" s="2">
        <v>3</v>
      </c>
      <c r="S9" s="1" t="s">
        <v>52</v>
      </c>
      <c r="T9" s="5"/>
    </row>
    <row r="10" spans="1:20" ht="30" customHeight="1">
      <c r="A10" s="7" t="s">
        <v>127</v>
      </c>
      <c r="B10" s="7" t="s">
        <v>52</v>
      </c>
      <c r="C10" s="7" t="s">
        <v>52</v>
      </c>
      <c r="D10" s="8">
        <v>1</v>
      </c>
      <c r="E10" s="9"/>
      <c r="F10" s="9"/>
      <c r="G10" s="9"/>
      <c r="H10" s="9"/>
      <c r="I10" s="9"/>
      <c r="J10" s="9"/>
      <c r="K10" s="9"/>
      <c r="L10" s="9"/>
      <c r="M10" s="7"/>
      <c r="N10" s="1" t="s">
        <v>128</v>
      </c>
      <c r="O10" s="1" t="s">
        <v>52</v>
      </c>
      <c r="P10" s="1" t="s">
        <v>55</v>
      </c>
      <c r="Q10" s="1" t="s">
        <v>52</v>
      </c>
      <c r="R10" s="2">
        <v>3</v>
      </c>
      <c r="S10" s="1" t="s">
        <v>52</v>
      </c>
      <c r="T10" s="5"/>
    </row>
    <row r="11" spans="1:20" ht="30" customHeight="1">
      <c r="A11" s="7" t="s">
        <v>233</v>
      </c>
      <c r="B11" s="7" t="s">
        <v>52</v>
      </c>
      <c r="C11" s="7" t="s">
        <v>52</v>
      </c>
      <c r="D11" s="8">
        <v>1</v>
      </c>
      <c r="E11" s="9"/>
      <c r="F11" s="9"/>
      <c r="G11" s="9"/>
      <c r="H11" s="9"/>
      <c r="I11" s="9"/>
      <c r="J11" s="9"/>
      <c r="K11" s="9"/>
      <c r="L11" s="9"/>
      <c r="M11" s="7"/>
      <c r="N11" s="1" t="s">
        <v>234</v>
      </c>
      <c r="O11" s="1" t="s">
        <v>52</v>
      </c>
      <c r="P11" s="1" t="s">
        <v>55</v>
      </c>
      <c r="Q11" s="1" t="s">
        <v>52</v>
      </c>
      <c r="R11" s="2">
        <v>3</v>
      </c>
      <c r="S11" s="1" t="s">
        <v>52</v>
      </c>
      <c r="T11" s="5"/>
    </row>
    <row r="12" spans="1:20" ht="30" customHeight="1">
      <c r="A12" s="7" t="s">
        <v>259</v>
      </c>
      <c r="B12" s="7" t="s">
        <v>52</v>
      </c>
      <c r="C12" s="7" t="s">
        <v>52</v>
      </c>
      <c r="D12" s="8">
        <v>1</v>
      </c>
      <c r="E12" s="9"/>
      <c r="F12" s="9"/>
      <c r="G12" s="9"/>
      <c r="H12" s="9"/>
      <c r="I12" s="9"/>
      <c r="J12" s="9"/>
      <c r="K12" s="9"/>
      <c r="L12" s="9"/>
      <c r="M12" s="7"/>
      <c r="N12" s="1" t="s">
        <v>260</v>
      </c>
      <c r="O12" s="1" t="s">
        <v>52</v>
      </c>
      <c r="P12" s="1" t="s">
        <v>55</v>
      </c>
      <c r="Q12" s="1" t="s">
        <v>52</v>
      </c>
      <c r="R12" s="2">
        <v>3</v>
      </c>
      <c r="S12" s="1" t="s">
        <v>52</v>
      </c>
      <c r="T12" s="5"/>
    </row>
    <row r="13" spans="1:20" ht="30" customHeight="1">
      <c r="A13" s="7" t="s">
        <v>266</v>
      </c>
      <c r="B13" s="7" t="s">
        <v>52</v>
      </c>
      <c r="C13" s="7" t="s">
        <v>52</v>
      </c>
      <c r="D13" s="8">
        <v>1</v>
      </c>
      <c r="E13" s="9"/>
      <c r="F13" s="9"/>
      <c r="G13" s="9"/>
      <c r="H13" s="9"/>
      <c r="I13" s="9"/>
      <c r="J13" s="9"/>
      <c r="K13" s="9"/>
      <c r="L13" s="9"/>
      <c r="M13" s="7"/>
      <c r="N13" s="1" t="s">
        <v>267</v>
      </c>
      <c r="O13" s="1" t="s">
        <v>52</v>
      </c>
      <c r="P13" s="1" t="s">
        <v>55</v>
      </c>
      <c r="Q13" s="1" t="s">
        <v>52</v>
      </c>
      <c r="R13" s="2">
        <v>3</v>
      </c>
      <c r="S13" s="1" t="s">
        <v>52</v>
      </c>
      <c r="T13" s="5"/>
    </row>
    <row r="14" spans="1:20" ht="30" customHeight="1">
      <c r="A14" s="7" t="s">
        <v>284</v>
      </c>
      <c r="B14" s="7" t="s">
        <v>52</v>
      </c>
      <c r="C14" s="7" t="s">
        <v>52</v>
      </c>
      <c r="D14" s="8">
        <v>1</v>
      </c>
      <c r="E14" s="9"/>
      <c r="F14" s="9"/>
      <c r="G14" s="9"/>
      <c r="H14" s="9"/>
      <c r="I14" s="9"/>
      <c r="J14" s="9"/>
      <c r="K14" s="9"/>
      <c r="L14" s="9"/>
      <c r="M14" s="7"/>
      <c r="N14" s="1" t="s">
        <v>285</v>
      </c>
      <c r="O14" s="1" t="s">
        <v>52</v>
      </c>
      <c r="P14" s="1" t="s">
        <v>55</v>
      </c>
      <c r="Q14" s="1" t="s">
        <v>52</v>
      </c>
      <c r="R14" s="2">
        <v>3</v>
      </c>
      <c r="S14" s="1" t="s">
        <v>52</v>
      </c>
      <c r="T14" s="5"/>
    </row>
    <row r="15" spans="1:20" ht="30" customHeight="1">
      <c r="A15" s="7" t="s">
        <v>303</v>
      </c>
      <c r="B15" s="7" t="s">
        <v>52</v>
      </c>
      <c r="C15" s="7" t="s">
        <v>52</v>
      </c>
      <c r="D15" s="8">
        <v>1</v>
      </c>
      <c r="E15" s="9"/>
      <c r="F15" s="9"/>
      <c r="G15" s="9"/>
      <c r="H15" s="9"/>
      <c r="I15" s="9"/>
      <c r="J15" s="9"/>
      <c r="K15" s="9"/>
      <c r="L15" s="9"/>
      <c r="M15" s="7"/>
      <c r="N15" s="1" t="s">
        <v>304</v>
      </c>
      <c r="O15" s="1" t="s">
        <v>52</v>
      </c>
      <c r="P15" s="1" t="s">
        <v>55</v>
      </c>
      <c r="Q15" s="1" t="s">
        <v>52</v>
      </c>
      <c r="R15" s="2">
        <v>3</v>
      </c>
      <c r="S15" s="1" t="s">
        <v>52</v>
      </c>
      <c r="T15" s="5"/>
    </row>
    <row r="16" spans="1:20" ht="30" customHeight="1">
      <c r="A16" s="7" t="s">
        <v>361</v>
      </c>
      <c r="B16" s="7" t="s">
        <v>52</v>
      </c>
      <c r="C16" s="7" t="s">
        <v>52</v>
      </c>
      <c r="D16" s="8">
        <v>1</v>
      </c>
      <c r="E16" s="9"/>
      <c r="F16" s="9"/>
      <c r="G16" s="9"/>
      <c r="H16" s="9"/>
      <c r="I16" s="9"/>
      <c r="J16" s="9"/>
      <c r="K16" s="9"/>
      <c r="L16" s="9"/>
      <c r="M16" s="7"/>
      <c r="N16" s="1" t="s">
        <v>362</v>
      </c>
      <c r="O16" s="1" t="s">
        <v>52</v>
      </c>
      <c r="P16" s="1" t="s">
        <v>55</v>
      </c>
      <c r="Q16" s="1" t="s">
        <v>52</v>
      </c>
      <c r="R16" s="2">
        <v>3</v>
      </c>
      <c r="S16" s="1" t="s">
        <v>52</v>
      </c>
      <c r="T16" s="5"/>
    </row>
    <row r="17" spans="1:20" ht="30" customHeight="1">
      <c r="A17" s="7" t="s">
        <v>384</v>
      </c>
      <c r="B17" s="7" t="s">
        <v>52</v>
      </c>
      <c r="C17" s="7" t="s">
        <v>52</v>
      </c>
      <c r="D17" s="8">
        <v>1</v>
      </c>
      <c r="E17" s="9"/>
      <c r="F17" s="9"/>
      <c r="G17" s="9"/>
      <c r="H17" s="9"/>
      <c r="I17" s="9"/>
      <c r="J17" s="9"/>
      <c r="K17" s="9"/>
      <c r="L17" s="9"/>
      <c r="M17" s="7"/>
      <c r="N17" s="1" t="s">
        <v>385</v>
      </c>
      <c r="O17" s="1" t="s">
        <v>52</v>
      </c>
      <c r="P17" s="1" t="s">
        <v>52</v>
      </c>
      <c r="Q17" s="1" t="s">
        <v>386</v>
      </c>
      <c r="R17" s="2">
        <v>3</v>
      </c>
      <c r="S17" s="1" t="s">
        <v>52</v>
      </c>
      <c r="T17" s="5">
        <f>L17*1</f>
        <v>0</v>
      </c>
    </row>
    <row r="18" spans="1:20" ht="30" customHeight="1">
      <c r="A18" s="7" t="s">
        <v>392</v>
      </c>
      <c r="B18" s="7" t="s">
        <v>52</v>
      </c>
      <c r="C18" s="7" t="s">
        <v>52</v>
      </c>
      <c r="D18" s="8">
        <v>1</v>
      </c>
      <c r="E18" s="9"/>
      <c r="F18" s="9"/>
      <c r="G18" s="9"/>
      <c r="H18" s="9"/>
      <c r="I18" s="9"/>
      <c r="J18" s="9"/>
      <c r="K18" s="9"/>
      <c r="L18" s="9"/>
      <c r="M18" s="7"/>
      <c r="N18" s="1" t="s">
        <v>393</v>
      </c>
      <c r="O18" s="1" t="s">
        <v>52</v>
      </c>
      <c r="P18" s="1" t="s">
        <v>52</v>
      </c>
      <c r="Q18" s="1" t="s">
        <v>394</v>
      </c>
      <c r="R18" s="2">
        <v>3</v>
      </c>
      <c r="S18" s="1" t="s">
        <v>52</v>
      </c>
      <c r="T18" s="5">
        <f>L18*1</f>
        <v>0</v>
      </c>
    </row>
    <row r="19" spans="1:20" ht="30" customHeight="1">
      <c r="A19" s="7" t="s">
        <v>414</v>
      </c>
      <c r="B19" s="7" t="s">
        <v>52</v>
      </c>
      <c r="C19" s="7" t="s">
        <v>52</v>
      </c>
      <c r="D19" s="8">
        <v>1</v>
      </c>
      <c r="E19" s="9"/>
      <c r="F19" s="9"/>
      <c r="G19" s="9"/>
      <c r="H19" s="9"/>
      <c r="I19" s="9"/>
      <c r="J19" s="9"/>
      <c r="K19" s="9"/>
      <c r="L19" s="9"/>
      <c r="M19" s="7"/>
      <c r="N19" s="1" t="s">
        <v>415</v>
      </c>
      <c r="O19" s="1" t="s">
        <v>52</v>
      </c>
      <c r="P19" s="1" t="s">
        <v>52</v>
      </c>
      <c r="Q19" s="1" t="s">
        <v>416</v>
      </c>
      <c r="R19" s="2">
        <v>3</v>
      </c>
      <c r="S19" s="1" t="s">
        <v>52</v>
      </c>
      <c r="T19" s="5">
        <f>L19*1</f>
        <v>0</v>
      </c>
    </row>
    <row r="20" spans="1:20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T20" s="4"/>
    </row>
    <row r="21" spans="1:20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T21" s="4"/>
    </row>
    <row r="22" spans="1:20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T22" s="4"/>
    </row>
    <row r="23" spans="1:20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T23" s="4"/>
    </row>
    <row r="24" spans="1:20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T24" s="4"/>
    </row>
    <row r="25" spans="1:20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T25" s="4"/>
    </row>
    <row r="26" spans="1:20" ht="30" customHeight="1">
      <c r="A26" s="7" t="s">
        <v>70</v>
      </c>
      <c r="B26" s="8"/>
      <c r="C26" s="8"/>
      <c r="D26" s="8"/>
      <c r="E26" s="8"/>
      <c r="F26" s="9"/>
      <c r="G26" s="8"/>
      <c r="H26" s="9"/>
      <c r="I26" s="8"/>
      <c r="J26" s="9"/>
      <c r="K26" s="8"/>
      <c r="L26" s="9"/>
      <c r="M26" s="8"/>
      <c r="T26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53" bottom="0.39370078740157477" header="0" footer="0"/>
  <pageSetup paperSize="9" scale="6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5"/>
  <sheetViews>
    <sheetView tabSelected="1" zoomScale="55" zoomScaleNormal="55" workbookViewId="0">
      <selection activeCell="AY12" sqref="AY12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48" ht="30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/>
      <c r="G2" s="12" t="s">
        <v>9</v>
      </c>
      <c r="H2" s="12"/>
      <c r="I2" s="12" t="s">
        <v>10</v>
      </c>
      <c r="J2" s="12"/>
      <c r="K2" s="12" t="s">
        <v>11</v>
      </c>
      <c r="L2" s="12"/>
      <c r="M2" s="12" t="s">
        <v>12</v>
      </c>
      <c r="N2" s="11" t="s">
        <v>20</v>
      </c>
      <c r="O2" s="11" t="s">
        <v>14</v>
      </c>
      <c r="P2" s="11" t="s">
        <v>21</v>
      </c>
      <c r="Q2" s="11" t="s">
        <v>13</v>
      </c>
      <c r="R2" s="11" t="s">
        <v>22</v>
      </c>
      <c r="S2" s="11" t="s">
        <v>23</v>
      </c>
      <c r="T2" s="11" t="s">
        <v>24</v>
      </c>
      <c r="U2" s="11" t="s">
        <v>25</v>
      </c>
      <c r="V2" s="11" t="s">
        <v>26</v>
      </c>
      <c r="W2" s="11" t="s">
        <v>27</v>
      </c>
      <c r="X2" s="11" t="s">
        <v>28</v>
      </c>
      <c r="Y2" s="11" t="s">
        <v>29</v>
      </c>
      <c r="Z2" s="11" t="s">
        <v>30</v>
      </c>
      <c r="AA2" s="11" t="s">
        <v>31</v>
      </c>
      <c r="AB2" s="11" t="s">
        <v>32</v>
      </c>
      <c r="AC2" s="11" t="s">
        <v>33</v>
      </c>
      <c r="AD2" s="11" t="s">
        <v>34</v>
      </c>
      <c r="AE2" s="11" t="s">
        <v>35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 t="s">
        <v>43</v>
      </c>
      <c r="AN2" s="11" t="s">
        <v>44</v>
      </c>
      <c r="AO2" s="11" t="s">
        <v>45</v>
      </c>
      <c r="AP2" s="11" t="s">
        <v>46</v>
      </c>
      <c r="AQ2" s="11" t="s">
        <v>47</v>
      </c>
      <c r="AR2" s="11" t="s">
        <v>48</v>
      </c>
      <c r="AS2" s="11" t="s">
        <v>16</v>
      </c>
      <c r="AT2" s="11" t="s">
        <v>17</v>
      </c>
      <c r="AU2" s="11" t="s">
        <v>49</v>
      </c>
      <c r="AV2" s="11" t="s">
        <v>50</v>
      </c>
    </row>
    <row r="3" spans="1:48" ht="30" customHeight="1">
      <c r="A3" s="12"/>
      <c r="B3" s="12"/>
      <c r="C3" s="12"/>
      <c r="D3" s="12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1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ht="30" customHeight="1">
      <c r="A4" s="7" t="s">
        <v>56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  <c r="P4" s="2"/>
      <c r="Q4" s="1" t="s">
        <v>57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>
      <c r="A5" s="7" t="s">
        <v>58</v>
      </c>
      <c r="B5" s="7" t="s">
        <v>59</v>
      </c>
      <c r="C5" s="7" t="s">
        <v>60</v>
      </c>
      <c r="D5" s="8">
        <v>33.82</v>
      </c>
      <c r="E5" s="10"/>
      <c r="F5" s="10"/>
      <c r="G5" s="10"/>
      <c r="H5" s="10"/>
      <c r="I5" s="10"/>
      <c r="J5" s="10"/>
      <c r="K5" s="10">
        <f>TRUNC(E5+G5+I5, 0)</f>
        <v>0</v>
      </c>
      <c r="L5" s="10">
        <f>TRUNC(F5+H5+J5, 0)</f>
        <v>0</v>
      </c>
      <c r="M5" s="7" t="s">
        <v>61</v>
      </c>
      <c r="N5" s="1" t="s">
        <v>62</v>
      </c>
      <c r="O5" s="1" t="s">
        <v>52</v>
      </c>
      <c r="P5" s="1" t="s">
        <v>52</v>
      </c>
      <c r="Q5" s="1" t="s">
        <v>57</v>
      </c>
      <c r="R5" s="1" t="s">
        <v>63</v>
      </c>
      <c r="S5" s="1" t="s">
        <v>64</v>
      </c>
      <c r="T5" s="1" t="s">
        <v>64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52</v>
      </c>
      <c r="AS5" s="1" t="s">
        <v>52</v>
      </c>
      <c r="AT5" s="2"/>
      <c r="AU5" s="1" t="s">
        <v>65</v>
      </c>
      <c r="AV5" s="2">
        <v>4</v>
      </c>
    </row>
    <row r="6" spans="1:48" ht="30" customHeight="1">
      <c r="A6" s="7" t="s">
        <v>66</v>
      </c>
      <c r="B6" s="7" t="s">
        <v>52</v>
      </c>
      <c r="C6" s="7" t="s">
        <v>60</v>
      </c>
      <c r="D6" s="8">
        <v>33.82</v>
      </c>
      <c r="E6" s="10"/>
      <c r="F6" s="10"/>
      <c r="G6" s="10"/>
      <c r="H6" s="10"/>
      <c r="I6" s="10"/>
      <c r="J6" s="10"/>
      <c r="K6" s="10">
        <f>TRUNC(E6+G6+I6, 0)</f>
        <v>0</v>
      </c>
      <c r="L6" s="10">
        <f>TRUNC(F6+H6+J6, 0)</f>
        <v>0</v>
      </c>
      <c r="M6" s="7" t="s">
        <v>67</v>
      </c>
      <c r="N6" s="1" t="s">
        <v>68</v>
      </c>
      <c r="O6" s="1" t="s">
        <v>52</v>
      </c>
      <c r="P6" s="1" t="s">
        <v>52</v>
      </c>
      <c r="Q6" s="1" t="s">
        <v>57</v>
      </c>
      <c r="R6" s="1" t="s">
        <v>63</v>
      </c>
      <c r="S6" s="1" t="s">
        <v>64</v>
      </c>
      <c r="T6" s="1" t="s">
        <v>64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52</v>
      </c>
      <c r="AS6" s="1" t="s">
        <v>52</v>
      </c>
      <c r="AT6" s="2"/>
      <c r="AU6" s="1" t="s">
        <v>69</v>
      </c>
      <c r="AV6" s="2">
        <v>37</v>
      </c>
    </row>
    <row r="7" spans="1:48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48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48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48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48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48" ht="30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48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48" ht="30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48" ht="30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48" ht="30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48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48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48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48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48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48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48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48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48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8" ht="30" customHeight="1">
      <c r="A26" s="7" t="s">
        <v>70</v>
      </c>
      <c r="B26" s="8"/>
      <c r="C26" s="8"/>
      <c r="D26" s="8"/>
      <c r="E26" s="8"/>
      <c r="F26" s="10"/>
      <c r="G26" s="8"/>
      <c r="H26" s="10"/>
      <c r="I26" s="8"/>
      <c r="J26" s="10"/>
      <c r="K26" s="8"/>
      <c r="L26" s="10">
        <f>SUM(L5:L25)</f>
        <v>0</v>
      </c>
      <c r="M26" s="8"/>
      <c r="N26" t="s">
        <v>71</v>
      </c>
    </row>
    <row r="27" spans="1:48" ht="30" customHeight="1">
      <c r="A27" s="7" t="s">
        <v>72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"/>
      <c r="O27" s="2"/>
      <c r="P27" s="2"/>
      <c r="Q27" s="1" t="s">
        <v>73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30" customHeight="1">
      <c r="A28" s="7" t="s">
        <v>74</v>
      </c>
      <c r="B28" s="7" t="s">
        <v>75</v>
      </c>
      <c r="C28" s="7" t="s">
        <v>76</v>
      </c>
      <c r="D28" s="8">
        <v>247.34</v>
      </c>
      <c r="E28" s="10"/>
      <c r="F28" s="10"/>
      <c r="G28" s="10"/>
      <c r="H28" s="10"/>
      <c r="I28" s="10"/>
      <c r="J28" s="10"/>
      <c r="K28" s="10">
        <f t="shared" ref="K28:L32" si="0">TRUNC(E28+G28+I28, 0)</f>
        <v>0</v>
      </c>
      <c r="L28" s="10">
        <f t="shared" si="0"/>
        <v>0</v>
      </c>
      <c r="M28" s="7" t="s">
        <v>77</v>
      </c>
      <c r="N28" s="1" t="s">
        <v>78</v>
      </c>
      <c r="O28" s="1" t="s">
        <v>52</v>
      </c>
      <c r="P28" s="1" t="s">
        <v>52</v>
      </c>
      <c r="Q28" s="1" t="s">
        <v>73</v>
      </c>
      <c r="R28" s="1" t="s">
        <v>64</v>
      </c>
      <c r="S28" s="1" t="s">
        <v>63</v>
      </c>
      <c r="T28" s="1" t="s">
        <v>64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 t="s">
        <v>52</v>
      </c>
      <c r="AS28" s="1" t="s">
        <v>52</v>
      </c>
      <c r="AT28" s="2"/>
      <c r="AU28" s="1" t="s">
        <v>79</v>
      </c>
      <c r="AV28" s="2">
        <v>8</v>
      </c>
    </row>
    <row r="29" spans="1:48" ht="30" customHeight="1">
      <c r="A29" s="7" t="s">
        <v>80</v>
      </c>
      <c r="B29" s="7" t="s">
        <v>81</v>
      </c>
      <c r="C29" s="7" t="s">
        <v>76</v>
      </c>
      <c r="D29" s="8">
        <v>105.63</v>
      </c>
      <c r="E29" s="10"/>
      <c r="F29" s="10"/>
      <c r="G29" s="10"/>
      <c r="H29" s="10"/>
      <c r="I29" s="10"/>
      <c r="J29" s="10"/>
      <c r="K29" s="10">
        <f t="shared" si="0"/>
        <v>0</v>
      </c>
      <c r="L29" s="10">
        <f t="shared" si="0"/>
        <v>0</v>
      </c>
      <c r="M29" s="7" t="s">
        <v>82</v>
      </c>
      <c r="N29" s="1" t="s">
        <v>83</v>
      </c>
      <c r="O29" s="1" t="s">
        <v>52</v>
      </c>
      <c r="P29" s="1" t="s">
        <v>52</v>
      </c>
      <c r="Q29" s="1" t="s">
        <v>73</v>
      </c>
      <c r="R29" s="1" t="s">
        <v>64</v>
      </c>
      <c r="S29" s="1" t="s">
        <v>63</v>
      </c>
      <c r="T29" s="1" t="s">
        <v>64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 t="s">
        <v>52</v>
      </c>
      <c r="AS29" s="1" t="s">
        <v>52</v>
      </c>
      <c r="AT29" s="2"/>
      <c r="AU29" s="1" t="s">
        <v>84</v>
      </c>
      <c r="AV29" s="2">
        <v>9</v>
      </c>
    </row>
    <row r="30" spans="1:48" ht="30" customHeight="1">
      <c r="A30" s="7" t="s">
        <v>85</v>
      </c>
      <c r="B30" s="7" t="s">
        <v>86</v>
      </c>
      <c r="C30" s="7" t="s">
        <v>76</v>
      </c>
      <c r="D30" s="8">
        <v>141.71</v>
      </c>
      <c r="E30" s="10"/>
      <c r="F30" s="10"/>
      <c r="G30" s="10"/>
      <c r="H30" s="10"/>
      <c r="I30" s="10"/>
      <c r="J30" s="10"/>
      <c r="K30" s="10">
        <f t="shared" si="0"/>
        <v>0</v>
      </c>
      <c r="L30" s="10">
        <f t="shared" si="0"/>
        <v>0</v>
      </c>
      <c r="M30" s="7" t="s">
        <v>87</v>
      </c>
      <c r="N30" s="1" t="s">
        <v>88</v>
      </c>
      <c r="O30" s="1" t="s">
        <v>52</v>
      </c>
      <c r="P30" s="1" t="s">
        <v>52</v>
      </c>
      <c r="Q30" s="1" t="s">
        <v>73</v>
      </c>
      <c r="R30" s="1" t="s">
        <v>64</v>
      </c>
      <c r="S30" s="1" t="s">
        <v>63</v>
      </c>
      <c r="T30" s="1" t="s">
        <v>64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 t="s">
        <v>52</v>
      </c>
      <c r="AS30" s="1" t="s">
        <v>52</v>
      </c>
      <c r="AT30" s="2"/>
      <c r="AU30" s="1" t="s">
        <v>89</v>
      </c>
      <c r="AV30" s="2">
        <v>10</v>
      </c>
    </row>
    <row r="31" spans="1:48" ht="30" customHeight="1">
      <c r="A31" s="7" t="s">
        <v>90</v>
      </c>
      <c r="B31" s="7" t="s">
        <v>91</v>
      </c>
      <c r="C31" s="7" t="s">
        <v>76</v>
      </c>
      <c r="D31" s="8">
        <v>11.6</v>
      </c>
      <c r="E31" s="10"/>
      <c r="F31" s="10"/>
      <c r="G31" s="10"/>
      <c r="H31" s="10"/>
      <c r="I31" s="10"/>
      <c r="J31" s="10"/>
      <c r="K31" s="10">
        <f t="shared" si="0"/>
        <v>0</v>
      </c>
      <c r="L31" s="10">
        <f t="shared" si="0"/>
        <v>0</v>
      </c>
      <c r="M31" s="7" t="s">
        <v>92</v>
      </c>
      <c r="N31" s="1" t="s">
        <v>93</v>
      </c>
      <c r="O31" s="1" t="s">
        <v>52</v>
      </c>
      <c r="P31" s="1" t="s">
        <v>52</v>
      </c>
      <c r="Q31" s="1" t="s">
        <v>73</v>
      </c>
      <c r="R31" s="1" t="s">
        <v>63</v>
      </c>
      <c r="S31" s="1" t="s">
        <v>64</v>
      </c>
      <c r="T31" s="1" t="s">
        <v>64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 t="s">
        <v>52</v>
      </c>
      <c r="AS31" s="1" t="s">
        <v>52</v>
      </c>
      <c r="AT31" s="2"/>
      <c r="AU31" s="1" t="s">
        <v>94</v>
      </c>
      <c r="AV31" s="2">
        <v>6</v>
      </c>
    </row>
    <row r="32" spans="1:48" ht="30" customHeight="1">
      <c r="A32" s="7" t="s">
        <v>95</v>
      </c>
      <c r="B32" s="7" t="s">
        <v>52</v>
      </c>
      <c r="C32" s="7" t="s">
        <v>76</v>
      </c>
      <c r="D32" s="8">
        <v>54</v>
      </c>
      <c r="E32" s="10"/>
      <c r="F32" s="10"/>
      <c r="G32" s="10"/>
      <c r="H32" s="10"/>
      <c r="I32" s="10"/>
      <c r="J32" s="10"/>
      <c r="K32" s="10">
        <f t="shared" si="0"/>
        <v>0</v>
      </c>
      <c r="L32" s="10">
        <f t="shared" si="0"/>
        <v>0</v>
      </c>
      <c r="M32" s="7" t="s">
        <v>96</v>
      </c>
      <c r="N32" s="1" t="s">
        <v>97</v>
      </c>
      <c r="O32" s="1" t="s">
        <v>52</v>
      </c>
      <c r="P32" s="1" t="s">
        <v>52</v>
      </c>
      <c r="Q32" s="1" t="s">
        <v>73</v>
      </c>
      <c r="R32" s="1" t="s">
        <v>63</v>
      </c>
      <c r="S32" s="1" t="s">
        <v>64</v>
      </c>
      <c r="T32" s="1" t="s">
        <v>64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 t="s">
        <v>52</v>
      </c>
      <c r="AS32" s="1" t="s">
        <v>52</v>
      </c>
      <c r="AT32" s="2"/>
      <c r="AU32" s="1" t="s">
        <v>98</v>
      </c>
      <c r="AV32" s="2">
        <v>113</v>
      </c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48" ht="30" customHeight="1">
      <c r="A49" s="7" t="s">
        <v>70</v>
      </c>
      <c r="B49" s="8"/>
      <c r="C49" s="8"/>
      <c r="D49" s="8"/>
      <c r="E49" s="8"/>
      <c r="F49" s="10"/>
      <c r="G49" s="8"/>
      <c r="H49" s="10"/>
      <c r="I49" s="8"/>
      <c r="J49" s="10"/>
      <c r="K49" s="8"/>
      <c r="L49" s="10">
        <f>SUM(L28:L48)</f>
        <v>0</v>
      </c>
      <c r="M49" s="8"/>
      <c r="N49" t="s">
        <v>71</v>
      </c>
    </row>
    <row r="50" spans="1:48" ht="30" customHeight="1">
      <c r="A50" s="7" t="s">
        <v>99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"/>
      <c r="O50" s="2"/>
      <c r="P50" s="2"/>
      <c r="Q50" s="1" t="s">
        <v>100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30" customHeight="1">
      <c r="A51" s="7" t="s">
        <v>101</v>
      </c>
      <c r="B51" s="7" t="s">
        <v>102</v>
      </c>
      <c r="C51" s="7" t="s">
        <v>76</v>
      </c>
      <c r="D51" s="8">
        <v>4.17</v>
      </c>
      <c r="E51" s="10"/>
      <c r="F51" s="10"/>
      <c r="G51" s="10"/>
      <c r="H51" s="10"/>
      <c r="I51" s="10"/>
      <c r="J51" s="10"/>
      <c r="K51" s="10">
        <f t="shared" ref="K51:L55" si="1">TRUNC(E51+G51+I51, 0)</f>
        <v>0</v>
      </c>
      <c r="L51" s="10">
        <f t="shared" si="1"/>
        <v>0</v>
      </c>
      <c r="M51" s="7" t="s">
        <v>103</v>
      </c>
      <c r="N51" s="1" t="s">
        <v>104</v>
      </c>
      <c r="O51" s="1" t="s">
        <v>52</v>
      </c>
      <c r="P51" s="1" t="s">
        <v>52</v>
      </c>
      <c r="Q51" s="1" t="s">
        <v>100</v>
      </c>
      <c r="R51" s="1" t="s">
        <v>63</v>
      </c>
      <c r="S51" s="1" t="s">
        <v>64</v>
      </c>
      <c r="T51" s="1" t="s">
        <v>64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1" t="s">
        <v>52</v>
      </c>
      <c r="AS51" s="1" t="s">
        <v>52</v>
      </c>
      <c r="AT51" s="2"/>
      <c r="AU51" s="1" t="s">
        <v>105</v>
      </c>
      <c r="AV51" s="2">
        <v>69</v>
      </c>
    </row>
    <row r="52" spans="1:48" ht="30" customHeight="1">
      <c r="A52" s="7" t="s">
        <v>106</v>
      </c>
      <c r="B52" s="7" t="s">
        <v>107</v>
      </c>
      <c r="C52" s="7" t="s">
        <v>76</v>
      </c>
      <c r="D52" s="8">
        <v>42.53</v>
      </c>
      <c r="E52" s="10"/>
      <c r="F52" s="10"/>
      <c r="G52" s="10"/>
      <c r="H52" s="10"/>
      <c r="I52" s="10"/>
      <c r="J52" s="10"/>
      <c r="K52" s="10">
        <f t="shared" si="1"/>
        <v>0</v>
      </c>
      <c r="L52" s="10">
        <f t="shared" si="1"/>
        <v>0</v>
      </c>
      <c r="M52" s="7" t="s">
        <v>108</v>
      </c>
      <c r="N52" s="1" t="s">
        <v>109</v>
      </c>
      <c r="O52" s="1" t="s">
        <v>52</v>
      </c>
      <c r="P52" s="1" t="s">
        <v>52</v>
      </c>
      <c r="Q52" s="1" t="s">
        <v>100</v>
      </c>
      <c r="R52" s="1" t="s">
        <v>63</v>
      </c>
      <c r="S52" s="1" t="s">
        <v>64</v>
      </c>
      <c r="T52" s="1" t="s">
        <v>64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 t="s">
        <v>52</v>
      </c>
      <c r="AS52" s="1" t="s">
        <v>52</v>
      </c>
      <c r="AT52" s="2"/>
      <c r="AU52" s="1" t="s">
        <v>110</v>
      </c>
      <c r="AV52" s="2">
        <v>114</v>
      </c>
    </row>
    <row r="53" spans="1:48" ht="30" customHeight="1">
      <c r="A53" s="7" t="s">
        <v>111</v>
      </c>
      <c r="B53" s="7" t="s">
        <v>112</v>
      </c>
      <c r="C53" s="7" t="s">
        <v>60</v>
      </c>
      <c r="D53" s="8">
        <v>57.97</v>
      </c>
      <c r="E53" s="10"/>
      <c r="F53" s="10"/>
      <c r="G53" s="10"/>
      <c r="H53" s="10"/>
      <c r="I53" s="10"/>
      <c r="J53" s="10"/>
      <c r="K53" s="10">
        <f t="shared" si="1"/>
        <v>0</v>
      </c>
      <c r="L53" s="10">
        <f t="shared" si="1"/>
        <v>0</v>
      </c>
      <c r="M53" s="7" t="s">
        <v>113</v>
      </c>
      <c r="N53" s="1" t="s">
        <v>114</v>
      </c>
      <c r="O53" s="1" t="s">
        <v>52</v>
      </c>
      <c r="P53" s="1" t="s">
        <v>52</v>
      </c>
      <c r="Q53" s="1" t="s">
        <v>100</v>
      </c>
      <c r="R53" s="1" t="s">
        <v>63</v>
      </c>
      <c r="S53" s="1" t="s">
        <v>64</v>
      </c>
      <c r="T53" s="1" t="s">
        <v>64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" t="s">
        <v>52</v>
      </c>
      <c r="AS53" s="1" t="s">
        <v>52</v>
      </c>
      <c r="AT53" s="2"/>
      <c r="AU53" s="1" t="s">
        <v>115</v>
      </c>
      <c r="AV53" s="2">
        <v>86</v>
      </c>
    </row>
    <row r="54" spans="1:48" ht="30" customHeight="1">
      <c r="A54" s="7" t="s">
        <v>116</v>
      </c>
      <c r="B54" s="7" t="s">
        <v>117</v>
      </c>
      <c r="C54" s="7" t="s">
        <v>60</v>
      </c>
      <c r="D54" s="8">
        <v>46.2</v>
      </c>
      <c r="E54" s="10"/>
      <c r="F54" s="10"/>
      <c r="G54" s="10"/>
      <c r="H54" s="10"/>
      <c r="I54" s="10"/>
      <c r="J54" s="10"/>
      <c r="K54" s="10">
        <f t="shared" si="1"/>
        <v>0</v>
      </c>
      <c r="L54" s="10">
        <f t="shared" si="1"/>
        <v>0</v>
      </c>
      <c r="M54" s="7" t="s">
        <v>118</v>
      </c>
      <c r="N54" s="1" t="s">
        <v>119</v>
      </c>
      <c r="O54" s="1" t="s">
        <v>52</v>
      </c>
      <c r="P54" s="1" t="s">
        <v>52</v>
      </c>
      <c r="Q54" s="1" t="s">
        <v>100</v>
      </c>
      <c r="R54" s="1" t="s">
        <v>63</v>
      </c>
      <c r="S54" s="1" t="s">
        <v>64</v>
      </c>
      <c r="T54" s="1" t="s">
        <v>64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" t="s">
        <v>52</v>
      </c>
      <c r="AS54" s="1" t="s">
        <v>52</v>
      </c>
      <c r="AT54" s="2"/>
      <c r="AU54" s="1" t="s">
        <v>120</v>
      </c>
      <c r="AV54" s="2">
        <v>85</v>
      </c>
    </row>
    <row r="55" spans="1:48" ht="30" customHeight="1">
      <c r="A55" s="7" t="s">
        <v>121</v>
      </c>
      <c r="B55" s="7" t="s">
        <v>122</v>
      </c>
      <c r="C55" s="7" t="s">
        <v>123</v>
      </c>
      <c r="D55" s="8">
        <v>3.2949999999999999</v>
      </c>
      <c r="E55" s="10"/>
      <c r="F55" s="10"/>
      <c r="G55" s="10"/>
      <c r="H55" s="10"/>
      <c r="I55" s="10"/>
      <c r="J55" s="10"/>
      <c r="K55" s="10">
        <f t="shared" si="1"/>
        <v>0</v>
      </c>
      <c r="L55" s="10">
        <f t="shared" si="1"/>
        <v>0</v>
      </c>
      <c r="M55" s="7" t="s">
        <v>124</v>
      </c>
      <c r="N55" s="1" t="s">
        <v>125</v>
      </c>
      <c r="O55" s="1" t="s">
        <v>52</v>
      </c>
      <c r="P55" s="1" t="s">
        <v>52</v>
      </c>
      <c r="Q55" s="1" t="s">
        <v>100</v>
      </c>
      <c r="R55" s="1" t="s">
        <v>63</v>
      </c>
      <c r="S55" s="1" t="s">
        <v>64</v>
      </c>
      <c r="T55" s="1" t="s">
        <v>64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" t="s">
        <v>52</v>
      </c>
      <c r="AS55" s="1" t="s">
        <v>52</v>
      </c>
      <c r="AT55" s="2"/>
      <c r="AU55" s="1" t="s">
        <v>126</v>
      </c>
      <c r="AV55" s="2">
        <v>84</v>
      </c>
    </row>
    <row r="56" spans="1:48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48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48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48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48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48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48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48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48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48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48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48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48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48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48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48" ht="3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48" ht="30" customHeight="1">
      <c r="A72" s="7" t="s">
        <v>70</v>
      </c>
      <c r="B72" s="8"/>
      <c r="C72" s="8"/>
      <c r="D72" s="8"/>
      <c r="E72" s="8"/>
      <c r="F72" s="10"/>
      <c r="G72" s="8"/>
      <c r="H72" s="10"/>
      <c r="I72" s="8"/>
      <c r="J72" s="10"/>
      <c r="K72" s="8"/>
      <c r="L72" s="10">
        <f>SUM(L51:L71)</f>
        <v>0</v>
      </c>
      <c r="M72" s="8"/>
      <c r="N72" t="s">
        <v>71</v>
      </c>
    </row>
    <row r="73" spans="1:48" ht="30" customHeight="1">
      <c r="A73" s="7" t="s">
        <v>127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"/>
      <c r="O73" s="2"/>
      <c r="P73" s="2"/>
      <c r="Q73" s="1" t="s">
        <v>128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30" customHeight="1">
      <c r="A74" s="7" t="s">
        <v>129</v>
      </c>
      <c r="B74" s="7" t="s">
        <v>130</v>
      </c>
      <c r="C74" s="7" t="s">
        <v>131</v>
      </c>
      <c r="D74" s="8">
        <v>12.39</v>
      </c>
      <c r="E74" s="10"/>
      <c r="F74" s="10"/>
      <c r="G74" s="10"/>
      <c r="H74" s="10"/>
      <c r="I74" s="10"/>
      <c r="J74" s="10"/>
      <c r="K74" s="10">
        <f t="shared" ref="K74:K95" si="2">TRUNC(E74+G74+I74, 0)</f>
        <v>0</v>
      </c>
      <c r="L74" s="10">
        <f t="shared" ref="L74:L95" si="3">TRUNC(F74+H74+J74, 0)</f>
        <v>0</v>
      </c>
      <c r="M74" s="7" t="s">
        <v>132</v>
      </c>
      <c r="N74" s="1" t="s">
        <v>133</v>
      </c>
      <c r="O74" s="1" t="s">
        <v>52</v>
      </c>
      <c r="P74" s="1" t="s">
        <v>52</v>
      </c>
      <c r="Q74" s="1" t="s">
        <v>128</v>
      </c>
      <c r="R74" s="1" t="s">
        <v>64</v>
      </c>
      <c r="S74" s="1" t="s">
        <v>64</v>
      </c>
      <c r="T74" s="1" t="s">
        <v>63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" t="s">
        <v>52</v>
      </c>
      <c r="AS74" s="1" t="s">
        <v>52</v>
      </c>
      <c r="AT74" s="2"/>
      <c r="AU74" s="1" t="s">
        <v>134</v>
      </c>
      <c r="AV74" s="2">
        <v>15</v>
      </c>
    </row>
    <row r="75" spans="1:48" ht="30" customHeight="1">
      <c r="A75" s="7" t="s">
        <v>135</v>
      </c>
      <c r="B75" s="7" t="s">
        <v>136</v>
      </c>
      <c r="C75" s="7" t="s">
        <v>123</v>
      </c>
      <c r="D75" s="8">
        <v>1.38</v>
      </c>
      <c r="E75" s="10"/>
      <c r="F75" s="10"/>
      <c r="G75" s="10"/>
      <c r="H75" s="10"/>
      <c r="I75" s="10"/>
      <c r="J75" s="10"/>
      <c r="K75" s="10">
        <f t="shared" si="2"/>
        <v>0</v>
      </c>
      <c r="L75" s="10">
        <f t="shared" si="3"/>
        <v>0</v>
      </c>
      <c r="M75" s="7" t="s">
        <v>137</v>
      </c>
      <c r="N75" s="1" t="s">
        <v>138</v>
      </c>
      <c r="O75" s="1" t="s">
        <v>52</v>
      </c>
      <c r="P75" s="1" t="s">
        <v>52</v>
      </c>
      <c r="Q75" s="1" t="s">
        <v>128</v>
      </c>
      <c r="R75" s="1" t="s">
        <v>64</v>
      </c>
      <c r="S75" s="1" t="s">
        <v>64</v>
      </c>
      <c r="T75" s="1" t="s">
        <v>63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1" t="s">
        <v>52</v>
      </c>
      <c r="AS75" s="1" t="s">
        <v>52</v>
      </c>
      <c r="AT75" s="2"/>
      <c r="AU75" s="1" t="s">
        <v>139</v>
      </c>
      <c r="AV75" s="2">
        <v>88</v>
      </c>
    </row>
    <row r="76" spans="1:48" ht="30" customHeight="1">
      <c r="A76" s="7" t="s">
        <v>135</v>
      </c>
      <c r="B76" s="7" t="s">
        <v>140</v>
      </c>
      <c r="C76" s="7" t="s">
        <v>123</v>
      </c>
      <c r="D76" s="8">
        <v>0.1</v>
      </c>
      <c r="E76" s="10"/>
      <c r="F76" s="10"/>
      <c r="G76" s="10"/>
      <c r="H76" s="10"/>
      <c r="I76" s="10"/>
      <c r="J76" s="10"/>
      <c r="K76" s="10">
        <f t="shared" si="2"/>
        <v>0</v>
      </c>
      <c r="L76" s="10">
        <f t="shared" si="3"/>
        <v>0</v>
      </c>
      <c r="M76" s="7" t="s">
        <v>141</v>
      </c>
      <c r="N76" s="1" t="s">
        <v>142</v>
      </c>
      <c r="O76" s="1" t="s">
        <v>52</v>
      </c>
      <c r="P76" s="1" t="s">
        <v>52</v>
      </c>
      <c r="Q76" s="1" t="s">
        <v>128</v>
      </c>
      <c r="R76" s="1" t="s">
        <v>64</v>
      </c>
      <c r="S76" s="1" t="s">
        <v>64</v>
      </c>
      <c r="T76" s="1" t="s">
        <v>63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1" t="s">
        <v>52</v>
      </c>
      <c r="AS76" s="1" t="s">
        <v>52</v>
      </c>
      <c r="AT76" s="2"/>
      <c r="AU76" s="1" t="s">
        <v>143</v>
      </c>
      <c r="AV76" s="2">
        <v>89</v>
      </c>
    </row>
    <row r="77" spans="1:48" ht="30" customHeight="1">
      <c r="A77" s="7" t="s">
        <v>135</v>
      </c>
      <c r="B77" s="7" t="s">
        <v>144</v>
      </c>
      <c r="C77" s="7" t="s">
        <v>123</v>
      </c>
      <c r="D77" s="8">
        <v>1.02</v>
      </c>
      <c r="E77" s="10"/>
      <c r="F77" s="10"/>
      <c r="G77" s="10"/>
      <c r="H77" s="10"/>
      <c r="I77" s="10"/>
      <c r="J77" s="10"/>
      <c r="K77" s="10">
        <f t="shared" si="2"/>
        <v>0</v>
      </c>
      <c r="L77" s="10">
        <f t="shared" si="3"/>
        <v>0</v>
      </c>
      <c r="M77" s="7" t="s">
        <v>145</v>
      </c>
      <c r="N77" s="1" t="s">
        <v>146</v>
      </c>
      <c r="O77" s="1" t="s">
        <v>52</v>
      </c>
      <c r="P77" s="1" t="s">
        <v>52</v>
      </c>
      <c r="Q77" s="1" t="s">
        <v>128</v>
      </c>
      <c r="R77" s="1" t="s">
        <v>64</v>
      </c>
      <c r="S77" s="1" t="s">
        <v>64</v>
      </c>
      <c r="T77" s="1" t="s">
        <v>63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1" t="s">
        <v>52</v>
      </c>
      <c r="AS77" s="1" t="s">
        <v>52</v>
      </c>
      <c r="AT77" s="2"/>
      <c r="AU77" s="1" t="s">
        <v>147</v>
      </c>
      <c r="AV77" s="2">
        <v>90</v>
      </c>
    </row>
    <row r="78" spans="1:48" ht="30" customHeight="1">
      <c r="A78" s="7" t="s">
        <v>148</v>
      </c>
      <c r="B78" s="7" t="s">
        <v>149</v>
      </c>
      <c r="C78" s="7" t="s">
        <v>123</v>
      </c>
      <c r="D78" s="8">
        <v>0.76</v>
      </c>
      <c r="E78" s="10"/>
      <c r="F78" s="10"/>
      <c r="G78" s="10"/>
      <c r="H78" s="10"/>
      <c r="I78" s="10"/>
      <c r="J78" s="10"/>
      <c r="K78" s="10">
        <f t="shared" si="2"/>
        <v>0</v>
      </c>
      <c r="L78" s="10">
        <f t="shared" si="3"/>
        <v>0</v>
      </c>
      <c r="M78" s="7" t="s">
        <v>150</v>
      </c>
      <c r="N78" s="1" t="s">
        <v>151</v>
      </c>
      <c r="O78" s="1" t="s">
        <v>52</v>
      </c>
      <c r="P78" s="1" t="s">
        <v>52</v>
      </c>
      <c r="Q78" s="1" t="s">
        <v>128</v>
      </c>
      <c r="R78" s="1" t="s">
        <v>64</v>
      </c>
      <c r="S78" s="1" t="s">
        <v>64</v>
      </c>
      <c r="T78" s="1" t="s">
        <v>63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1" t="s">
        <v>52</v>
      </c>
      <c r="AS78" s="1" t="s">
        <v>52</v>
      </c>
      <c r="AT78" s="2"/>
      <c r="AU78" s="1" t="s">
        <v>152</v>
      </c>
      <c r="AV78" s="2">
        <v>19</v>
      </c>
    </row>
    <row r="79" spans="1:48" ht="30" customHeight="1">
      <c r="A79" s="7" t="s">
        <v>153</v>
      </c>
      <c r="B79" s="7" t="s">
        <v>154</v>
      </c>
      <c r="C79" s="7" t="s">
        <v>123</v>
      </c>
      <c r="D79" s="8">
        <v>7.0000000000000007E-2</v>
      </c>
      <c r="E79" s="10"/>
      <c r="F79" s="10"/>
      <c r="G79" s="10"/>
      <c r="H79" s="10"/>
      <c r="I79" s="10"/>
      <c r="J79" s="10"/>
      <c r="K79" s="10">
        <f t="shared" si="2"/>
        <v>0</v>
      </c>
      <c r="L79" s="10">
        <f t="shared" si="3"/>
        <v>0</v>
      </c>
      <c r="M79" s="7" t="s">
        <v>155</v>
      </c>
      <c r="N79" s="1" t="s">
        <v>156</v>
      </c>
      <c r="O79" s="1" t="s">
        <v>52</v>
      </c>
      <c r="P79" s="1" t="s">
        <v>52</v>
      </c>
      <c r="Q79" s="1" t="s">
        <v>128</v>
      </c>
      <c r="R79" s="1" t="s">
        <v>64</v>
      </c>
      <c r="S79" s="1" t="s">
        <v>64</v>
      </c>
      <c r="T79" s="1" t="s">
        <v>63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1" t="s">
        <v>52</v>
      </c>
      <c r="AS79" s="1" t="s">
        <v>52</v>
      </c>
      <c r="AT79" s="2"/>
      <c r="AU79" s="1" t="s">
        <v>157</v>
      </c>
      <c r="AV79" s="2">
        <v>20</v>
      </c>
    </row>
    <row r="80" spans="1:48" ht="30" customHeight="1">
      <c r="A80" s="7" t="s">
        <v>153</v>
      </c>
      <c r="B80" s="7" t="s">
        <v>158</v>
      </c>
      <c r="C80" s="7" t="s">
        <v>123</v>
      </c>
      <c r="D80" s="8">
        <v>0.08</v>
      </c>
      <c r="E80" s="10"/>
      <c r="F80" s="10"/>
      <c r="G80" s="10"/>
      <c r="H80" s="10"/>
      <c r="I80" s="10"/>
      <c r="J80" s="10"/>
      <c r="K80" s="10">
        <f t="shared" si="2"/>
        <v>0</v>
      </c>
      <c r="L80" s="10">
        <f t="shared" si="3"/>
        <v>0</v>
      </c>
      <c r="M80" s="7" t="s">
        <v>159</v>
      </c>
      <c r="N80" s="1" t="s">
        <v>160</v>
      </c>
      <c r="O80" s="1" t="s">
        <v>52</v>
      </c>
      <c r="P80" s="1" t="s">
        <v>52</v>
      </c>
      <c r="Q80" s="1" t="s">
        <v>128</v>
      </c>
      <c r="R80" s="1" t="s">
        <v>64</v>
      </c>
      <c r="S80" s="1" t="s">
        <v>64</v>
      </c>
      <c r="T80" s="1" t="s">
        <v>63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" t="s">
        <v>52</v>
      </c>
      <c r="AS80" s="1" t="s">
        <v>52</v>
      </c>
      <c r="AT80" s="2"/>
      <c r="AU80" s="1" t="s">
        <v>161</v>
      </c>
      <c r="AV80" s="2">
        <v>23</v>
      </c>
    </row>
    <row r="81" spans="1:48" ht="30" customHeight="1">
      <c r="A81" s="7" t="s">
        <v>153</v>
      </c>
      <c r="B81" s="7" t="s">
        <v>162</v>
      </c>
      <c r="C81" s="7" t="s">
        <v>123</v>
      </c>
      <c r="D81" s="8">
        <v>0.09</v>
      </c>
      <c r="E81" s="10"/>
      <c r="F81" s="10"/>
      <c r="G81" s="10"/>
      <c r="H81" s="10"/>
      <c r="I81" s="10"/>
      <c r="J81" s="10"/>
      <c r="K81" s="10">
        <f t="shared" si="2"/>
        <v>0</v>
      </c>
      <c r="L81" s="10">
        <f t="shared" si="3"/>
        <v>0</v>
      </c>
      <c r="M81" s="7" t="s">
        <v>163</v>
      </c>
      <c r="N81" s="1" t="s">
        <v>164</v>
      </c>
      <c r="O81" s="1" t="s">
        <v>52</v>
      </c>
      <c r="P81" s="1" t="s">
        <v>52</v>
      </c>
      <c r="Q81" s="1" t="s">
        <v>128</v>
      </c>
      <c r="R81" s="1" t="s">
        <v>64</v>
      </c>
      <c r="S81" s="1" t="s">
        <v>64</v>
      </c>
      <c r="T81" s="1" t="s">
        <v>63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1" t="s">
        <v>52</v>
      </c>
      <c r="AS81" s="1" t="s">
        <v>52</v>
      </c>
      <c r="AT81" s="2"/>
      <c r="AU81" s="1" t="s">
        <v>165</v>
      </c>
      <c r="AV81" s="2">
        <v>21</v>
      </c>
    </row>
    <row r="82" spans="1:48" ht="30" customHeight="1">
      <c r="A82" s="7" t="s">
        <v>153</v>
      </c>
      <c r="B82" s="7" t="s">
        <v>166</v>
      </c>
      <c r="C82" s="7" t="s">
        <v>123</v>
      </c>
      <c r="D82" s="8">
        <v>0.2</v>
      </c>
      <c r="E82" s="10"/>
      <c r="F82" s="10"/>
      <c r="G82" s="10"/>
      <c r="H82" s="10"/>
      <c r="I82" s="10"/>
      <c r="J82" s="10"/>
      <c r="K82" s="10">
        <f t="shared" si="2"/>
        <v>0</v>
      </c>
      <c r="L82" s="10">
        <f t="shared" si="3"/>
        <v>0</v>
      </c>
      <c r="M82" s="7" t="s">
        <v>167</v>
      </c>
      <c r="N82" s="1" t="s">
        <v>168</v>
      </c>
      <c r="O82" s="1" t="s">
        <v>52</v>
      </c>
      <c r="P82" s="1" t="s">
        <v>52</v>
      </c>
      <c r="Q82" s="1" t="s">
        <v>128</v>
      </c>
      <c r="R82" s="1" t="s">
        <v>64</v>
      </c>
      <c r="S82" s="1" t="s">
        <v>64</v>
      </c>
      <c r="T82" s="1" t="s">
        <v>63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1" t="s">
        <v>52</v>
      </c>
      <c r="AS82" s="1" t="s">
        <v>52</v>
      </c>
      <c r="AT82" s="2"/>
      <c r="AU82" s="1" t="s">
        <v>169</v>
      </c>
      <c r="AV82" s="2">
        <v>22</v>
      </c>
    </row>
    <row r="83" spans="1:48" ht="30" customHeight="1">
      <c r="A83" s="7" t="s">
        <v>153</v>
      </c>
      <c r="B83" s="7" t="s">
        <v>170</v>
      </c>
      <c r="C83" s="7" t="s">
        <v>123</v>
      </c>
      <c r="D83" s="8">
        <v>0.24</v>
      </c>
      <c r="E83" s="10"/>
      <c r="F83" s="10"/>
      <c r="G83" s="10"/>
      <c r="H83" s="10"/>
      <c r="I83" s="10"/>
      <c r="J83" s="10"/>
      <c r="K83" s="10">
        <f t="shared" si="2"/>
        <v>0</v>
      </c>
      <c r="L83" s="10">
        <f t="shared" si="3"/>
        <v>0</v>
      </c>
      <c r="M83" s="7" t="s">
        <v>171</v>
      </c>
      <c r="N83" s="1" t="s">
        <v>172</v>
      </c>
      <c r="O83" s="1" t="s">
        <v>52</v>
      </c>
      <c r="P83" s="1" t="s">
        <v>52</v>
      </c>
      <c r="Q83" s="1" t="s">
        <v>128</v>
      </c>
      <c r="R83" s="1" t="s">
        <v>64</v>
      </c>
      <c r="S83" s="1" t="s">
        <v>64</v>
      </c>
      <c r="T83" s="1" t="s">
        <v>63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1" t="s">
        <v>52</v>
      </c>
      <c r="AS83" s="1" t="s">
        <v>52</v>
      </c>
      <c r="AT83" s="2"/>
      <c r="AU83" s="1" t="s">
        <v>173</v>
      </c>
      <c r="AV83" s="2">
        <v>24</v>
      </c>
    </row>
    <row r="84" spans="1:48" ht="30" customHeight="1">
      <c r="A84" s="7" t="s">
        <v>174</v>
      </c>
      <c r="B84" s="7" t="s">
        <v>175</v>
      </c>
      <c r="C84" s="7" t="s">
        <v>176</v>
      </c>
      <c r="D84" s="8">
        <v>1</v>
      </c>
      <c r="E84" s="10"/>
      <c r="F84" s="10"/>
      <c r="G84" s="10"/>
      <c r="H84" s="10"/>
      <c r="I84" s="10"/>
      <c r="J84" s="10"/>
      <c r="K84" s="10">
        <f t="shared" si="2"/>
        <v>0</v>
      </c>
      <c r="L84" s="10">
        <f t="shared" si="3"/>
        <v>0</v>
      </c>
      <c r="M84" s="7" t="s">
        <v>177</v>
      </c>
      <c r="N84" s="1" t="s">
        <v>178</v>
      </c>
      <c r="O84" s="1" t="s">
        <v>52</v>
      </c>
      <c r="P84" s="1" t="s">
        <v>52</v>
      </c>
      <c r="Q84" s="1" t="s">
        <v>128</v>
      </c>
      <c r="R84" s="1" t="s">
        <v>63</v>
      </c>
      <c r="S84" s="1" t="s">
        <v>64</v>
      </c>
      <c r="T84" s="1" t="s">
        <v>64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1" t="s">
        <v>52</v>
      </c>
      <c r="AS84" s="1" t="s">
        <v>52</v>
      </c>
      <c r="AT84" s="2"/>
      <c r="AU84" s="1" t="s">
        <v>179</v>
      </c>
      <c r="AV84" s="2">
        <v>30</v>
      </c>
    </row>
    <row r="85" spans="1:48" ht="30" customHeight="1">
      <c r="A85" s="7" t="s">
        <v>180</v>
      </c>
      <c r="B85" s="7" t="s">
        <v>181</v>
      </c>
      <c r="C85" s="7" t="s">
        <v>123</v>
      </c>
      <c r="D85" s="8">
        <v>3.03</v>
      </c>
      <c r="E85" s="10"/>
      <c r="F85" s="10"/>
      <c r="G85" s="10"/>
      <c r="H85" s="10"/>
      <c r="I85" s="10"/>
      <c r="J85" s="10"/>
      <c r="K85" s="10">
        <f t="shared" si="2"/>
        <v>0</v>
      </c>
      <c r="L85" s="10">
        <f t="shared" si="3"/>
        <v>0</v>
      </c>
      <c r="M85" s="7" t="s">
        <v>182</v>
      </c>
      <c r="N85" s="1" t="s">
        <v>183</v>
      </c>
      <c r="O85" s="1" t="s">
        <v>52</v>
      </c>
      <c r="P85" s="1" t="s">
        <v>52</v>
      </c>
      <c r="Q85" s="1" t="s">
        <v>128</v>
      </c>
      <c r="R85" s="1" t="s">
        <v>63</v>
      </c>
      <c r="S85" s="1" t="s">
        <v>64</v>
      </c>
      <c r="T85" s="1" t="s">
        <v>64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1" t="s">
        <v>52</v>
      </c>
      <c r="AS85" s="1" t="s">
        <v>52</v>
      </c>
      <c r="AT85" s="2"/>
      <c r="AU85" s="1" t="s">
        <v>184</v>
      </c>
      <c r="AV85" s="2">
        <v>31</v>
      </c>
    </row>
    <row r="86" spans="1:48" ht="30" customHeight="1">
      <c r="A86" s="7" t="s">
        <v>185</v>
      </c>
      <c r="B86" s="7" t="s">
        <v>52</v>
      </c>
      <c r="C86" s="7" t="s">
        <v>123</v>
      </c>
      <c r="D86" s="8">
        <v>0.73</v>
      </c>
      <c r="E86" s="10"/>
      <c r="F86" s="10"/>
      <c r="G86" s="10"/>
      <c r="H86" s="10"/>
      <c r="I86" s="10"/>
      <c r="J86" s="10"/>
      <c r="K86" s="10">
        <f t="shared" si="2"/>
        <v>0</v>
      </c>
      <c r="L86" s="10">
        <f t="shared" si="3"/>
        <v>0</v>
      </c>
      <c r="M86" s="7" t="s">
        <v>186</v>
      </c>
      <c r="N86" s="1" t="s">
        <v>187</v>
      </c>
      <c r="O86" s="1" t="s">
        <v>52</v>
      </c>
      <c r="P86" s="1" t="s">
        <v>52</v>
      </c>
      <c r="Q86" s="1" t="s">
        <v>128</v>
      </c>
      <c r="R86" s="1" t="s">
        <v>63</v>
      </c>
      <c r="S86" s="1" t="s">
        <v>64</v>
      </c>
      <c r="T86" s="1" t="s">
        <v>64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1" t="s">
        <v>52</v>
      </c>
      <c r="AS86" s="1" t="s">
        <v>52</v>
      </c>
      <c r="AT86" s="2"/>
      <c r="AU86" s="1" t="s">
        <v>188</v>
      </c>
      <c r="AV86" s="2">
        <v>32</v>
      </c>
    </row>
    <row r="87" spans="1:48" ht="30" customHeight="1">
      <c r="A87" s="7" t="s">
        <v>189</v>
      </c>
      <c r="B87" s="7" t="s">
        <v>190</v>
      </c>
      <c r="C87" s="7" t="s">
        <v>123</v>
      </c>
      <c r="D87" s="8">
        <v>3.77</v>
      </c>
      <c r="E87" s="10"/>
      <c r="F87" s="10"/>
      <c r="G87" s="10"/>
      <c r="H87" s="10"/>
      <c r="I87" s="10"/>
      <c r="J87" s="10"/>
      <c r="K87" s="10">
        <f t="shared" si="2"/>
        <v>0</v>
      </c>
      <c r="L87" s="10">
        <f t="shared" si="3"/>
        <v>0</v>
      </c>
      <c r="M87" s="7" t="s">
        <v>191</v>
      </c>
      <c r="N87" s="1" t="s">
        <v>192</v>
      </c>
      <c r="O87" s="1" t="s">
        <v>52</v>
      </c>
      <c r="P87" s="1" t="s">
        <v>52</v>
      </c>
      <c r="Q87" s="1" t="s">
        <v>128</v>
      </c>
      <c r="R87" s="1" t="s">
        <v>63</v>
      </c>
      <c r="S87" s="1" t="s">
        <v>64</v>
      </c>
      <c r="T87" s="1" t="s">
        <v>64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1" t="s">
        <v>52</v>
      </c>
      <c r="AS87" s="1" t="s">
        <v>52</v>
      </c>
      <c r="AT87" s="2"/>
      <c r="AU87" s="1" t="s">
        <v>193</v>
      </c>
      <c r="AV87" s="2">
        <v>33</v>
      </c>
    </row>
    <row r="88" spans="1:48" ht="30" customHeight="1">
      <c r="A88" s="7" t="s">
        <v>194</v>
      </c>
      <c r="B88" s="7" t="s">
        <v>195</v>
      </c>
      <c r="C88" s="7" t="s">
        <v>196</v>
      </c>
      <c r="D88" s="8">
        <v>11.33</v>
      </c>
      <c r="E88" s="10"/>
      <c r="F88" s="10"/>
      <c r="G88" s="10"/>
      <c r="H88" s="10"/>
      <c r="I88" s="10"/>
      <c r="J88" s="10"/>
      <c r="K88" s="10">
        <f t="shared" si="2"/>
        <v>0</v>
      </c>
      <c r="L88" s="10">
        <f t="shared" si="3"/>
        <v>0</v>
      </c>
      <c r="M88" s="7" t="s">
        <v>197</v>
      </c>
      <c r="N88" s="1" t="s">
        <v>198</v>
      </c>
      <c r="O88" s="1" t="s">
        <v>52</v>
      </c>
      <c r="P88" s="1" t="s">
        <v>52</v>
      </c>
      <c r="Q88" s="1" t="s">
        <v>128</v>
      </c>
      <c r="R88" s="1" t="s">
        <v>64</v>
      </c>
      <c r="S88" s="1" t="s">
        <v>64</v>
      </c>
      <c r="T88" s="1" t="s">
        <v>63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1" t="s">
        <v>52</v>
      </c>
      <c r="AS88" s="1" t="s">
        <v>52</v>
      </c>
      <c r="AT88" s="2"/>
      <c r="AU88" s="1" t="s">
        <v>199</v>
      </c>
      <c r="AV88" s="2">
        <v>26</v>
      </c>
    </row>
    <row r="89" spans="1:48" ht="30" customHeight="1">
      <c r="A89" s="7" t="s">
        <v>194</v>
      </c>
      <c r="B89" s="7" t="s">
        <v>200</v>
      </c>
      <c r="C89" s="7" t="s">
        <v>196</v>
      </c>
      <c r="D89" s="8">
        <v>4.12</v>
      </c>
      <c r="E89" s="10"/>
      <c r="F89" s="10"/>
      <c r="G89" s="10"/>
      <c r="H89" s="10"/>
      <c r="I89" s="10"/>
      <c r="J89" s="10"/>
      <c r="K89" s="10">
        <f t="shared" si="2"/>
        <v>0</v>
      </c>
      <c r="L89" s="10">
        <f t="shared" si="3"/>
        <v>0</v>
      </c>
      <c r="M89" s="7" t="s">
        <v>201</v>
      </c>
      <c r="N89" s="1" t="s">
        <v>202</v>
      </c>
      <c r="O89" s="1" t="s">
        <v>52</v>
      </c>
      <c r="P89" s="1" t="s">
        <v>52</v>
      </c>
      <c r="Q89" s="1" t="s">
        <v>128</v>
      </c>
      <c r="R89" s="1" t="s">
        <v>64</v>
      </c>
      <c r="S89" s="1" t="s">
        <v>64</v>
      </c>
      <c r="T89" s="1" t="s">
        <v>63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1" t="s">
        <v>52</v>
      </c>
      <c r="AS89" s="1" t="s">
        <v>52</v>
      </c>
      <c r="AT89" s="2"/>
      <c r="AU89" s="1" t="s">
        <v>203</v>
      </c>
      <c r="AV89" s="2">
        <v>27</v>
      </c>
    </row>
    <row r="90" spans="1:48" ht="30" customHeight="1">
      <c r="A90" s="7" t="s">
        <v>194</v>
      </c>
      <c r="B90" s="7" t="s">
        <v>204</v>
      </c>
      <c r="C90" s="7" t="s">
        <v>196</v>
      </c>
      <c r="D90" s="8">
        <v>98.88</v>
      </c>
      <c r="E90" s="10"/>
      <c r="F90" s="10"/>
      <c r="G90" s="10"/>
      <c r="H90" s="10"/>
      <c r="I90" s="10"/>
      <c r="J90" s="10"/>
      <c r="K90" s="10">
        <f t="shared" si="2"/>
        <v>0</v>
      </c>
      <c r="L90" s="10">
        <f t="shared" si="3"/>
        <v>0</v>
      </c>
      <c r="M90" s="7" t="s">
        <v>205</v>
      </c>
      <c r="N90" s="1" t="s">
        <v>206</v>
      </c>
      <c r="O90" s="1" t="s">
        <v>52</v>
      </c>
      <c r="P90" s="1" t="s">
        <v>52</v>
      </c>
      <c r="Q90" s="1" t="s">
        <v>128</v>
      </c>
      <c r="R90" s="1" t="s">
        <v>64</v>
      </c>
      <c r="S90" s="1" t="s">
        <v>64</v>
      </c>
      <c r="T90" s="1" t="s">
        <v>63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1" t="s">
        <v>52</v>
      </c>
      <c r="AS90" s="1" t="s">
        <v>52</v>
      </c>
      <c r="AT90" s="2"/>
      <c r="AU90" s="1" t="s">
        <v>207</v>
      </c>
      <c r="AV90" s="2">
        <v>28</v>
      </c>
    </row>
    <row r="91" spans="1:48" ht="30" customHeight="1">
      <c r="A91" s="7" t="s">
        <v>194</v>
      </c>
      <c r="B91" s="7" t="s">
        <v>208</v>
      </c>
      <c r="C91" s="7" t="s">
        <v>196</v>
      </c>
      <c r="D91" s="8">
        <v>197.76</v>
      </c>
      <c r="E91" s="10"/>
      <c r="F91" s="10"/>
      <c r="G91" s="10"/>
      <c r="H91" s="10"/>
      <c r="I91" s="10"/>
      <c r="J91" s="10"/>
      <c r="K91" s="10">
        <f t="shared" si="2"/>
        <v>0</v>
      </c>
      <c r="L91" s="10">
        <f t="shared" si="3"/>
        <v>0</v>
      </c>
      <c r="M91" s="7" t="s">
        <v>209</v>
      </c>
      <c r="N91" s="1" t="s">
        <v>210</v>
      </c>
      <c r="O91" s="1" t="s">
        <v>52</v>
      </c>
      <c r="P91" s="1" t="s">
        <v>52</v>
      </c>
      <c r="Q91" s="1" t="s">
        <v>128</v>
      </c>
      <c r="R91" s="1" t="s">
        <v>64</v>
      </c>
      <c r="S91" s="1" t="s">
        <v>64</v>
      </c>
      <c r="T91" s="1" t="s">
        <v>63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1" t="s">
        <v>52</v>
      </c>
      <c r="AS91" s="1" t="s">
        <v>52</v>
      </c>
      <c r="AT91" s="2"/>
      <c r="AU91" s="1" t="s">
        <v>211</v>
      </c>
      <c r="AV91" s="2">
        <v>29</v>
      </c>
    </row>
    <row r="92" spans="1:48" ht="30" customHeight="1">
      <c r="A92" s="7" t="s">
        <v>212</v>
      </c>
      <c r="B92" s="7" t="s">
        <v>213</v>
      </c>
      <c r="C92" s="7" t="s">
        <v>123</v>
      </c>
      <c r="D92" s="8">
        <v>3.77</v>
      </c>
      <c r="E92" s="10"/>
      <c r="F92" s="10"/>
      <c r="G92" s="10"/>
      <c r="H92" s="10"/>
      <c r="I92" s="10"/>
      <c r="J92" s="10"/>
      <c r="K92" s="10">
        <f t="shared" si="2"/>
        <v>0</v>
      </c>
      <c r="L92" s="10">
        <f t="shared" si="3"/>
        <v>0</v>
      </c>
      <c r="M92" s="7" t="s">
        <v>214</v>
      </c>
      <c r="N92" s="1" t="s">
        <v>215</v>
      </c>
      <c r="O92" s="1" t="s">
        <v>52</v>
      </c>
      <c r="P92" s="1" t="s">
        <v>52</v>
      </c>
      <c r="Q92" s="1" t="s">
        <v>128</v>
      </c>
      <c r="R92" s="1" t="s">
        <v>63</v>
      </c>
      <c r="S92" s="1" t="s">
        <v>64</v>
      </c>
      <c r="T92" s="1" t="s">
        <v>64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1" t="s">
        <v>52</v>
      </c>
      <c r="AS92" s="1" t="s">
        <v>52</v>
      </c>
      <c r="AT92" s="2"/>
      <c r="AU92" s="1" t="s">
        <v>216</v>
      </c>
      <c r="AV92" s="2">
        <v>34</v>
      </c>
    </row>
    <row r="93" spans="1:48" ht="30" customHeight="1">
      <c r="A93" s="7" t="s">
        <v>217</v>
      </c>
      <c r="B93" s="7" t="s">
        <v>218</v>
      </c>
      <c r="C93" s="7" t="s">
        <v>76</v>
      </c>
      <c r="D93" s="8">
        <v>0.03</v>
      </c>
      <c r="E93" s="10"/>
      <c r="F93" s="10"/>
      <c r="G93" s="10"/>
      <c r="H93" s="10"/>
      <c r="I93" s="10"/>
      <c r="J93" s="10"/>
      <c r="K93" s="10">
        <f t="shared" si="2"/>
        <v>0</v>
      </c>
      <c r="L93" s="10">
        <f t="shared" si="3"/>
        <v>0</v>
      </c>
      <c r="M93" s="7" t="s">
        <v>219</v>
      </c>
      <c r="N93" s="1" t="s">
        <v>220</v>
      </c>
      <c r="O93" s="1" t="s">
        <v>52</v>
      </c>
      <c r="P93" s="1" t="s">
        <v>52</v>
      </c>
      <c r="Q93" s="1" t="s">
        <v>128</v>
      </c>
      <c r="R93" s="1" t="s">
        <v>63</v>
      </c>
      <c r="S93" s="1" t="s">
        <v>64</v>
      </c>
      <c r="T93" s="1" t="s">
        <v>64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1" t="s">
        <v>52</v>
      </c>
      <c r="AS93" s="1" t="s">
        <v>52</v>
      </c>
      <c r="AT93" s="2"/>
      <c r="AU93" s="1" t="s">
        <v>221</v>
      </c>
      <c r="AV93" s="2">
        <v>35</v>
      </c>
    </row>
    <row r="94" spans="1:48" ht="30" customHeight="1">
      <c r="A94" s="7" t="s">
        <v>222</v>
      </c>
      <c r="B94" s="7" t="s">
        <v>223</v>
      </c>
      <c r="C94" s="7" t="s">
        <v>224</v>
      </c>
      <c r="D94" s="8">
        <v>30</v>
      </c>
      <c r="E94" s="10"/>
      <c r="F94" s="10"/>
      <c r="G94" s="10"/>
      <c r="H94" s="10"/>
      <c r="I94" s="10"/>
      <c r="J94" s="10"/>
      <c r="K94" s="10">
        <f t="shared" si="2"/>
        <v>0</v>
      </c>
      <c r="L94" s="10">
        <f t="shared" si="3"/>
        <v>0</v>
      </c>
      <c r="M94" s="7" t="s">
        <v>225</v>
      </c>
      <c r="N94" s="1" t="s">
        <v>226</v>
      </c>
      <c r="O94" s="1" t="s">
        <v>52</v>
      </c>
      <c r="P94" s="1" t="s">
        <v>52</v>
      </c>
      <c r="Q94" s="1" t="s">
        <v>128</v>
      </c>
      <c r="R94" s="1" t="s">
        <v>64</v>
      </c>
      <c r="S94" s="1" t="s">
        <v>64</v>
      </c>
      <c r="T94" s="1" t="s">
        <v>63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1" t="s">
        <v>52</v>
      </c>
      <c r="AS94" s="1" t="s">
        <v>52</v>
      </c>
      <c r="AT94" s="2"/>
      <c r="AU94" s="1" t="s">
        <v>227</v>
      </c>
      <c r="AV94" s="2">
        <v>91</v>
      </c>
    </row>
    <row r="95" spans="1:48" ht="30" customHeight="1">
      <c r="A95" s="7" t="s">
        <v>228</v>
      </c>
      <c r="B95" s="7" t="s">
        <v>229</v>
      </c>
      <c r="C95" s="7" t="s">
        <v>224</v>
      </c>
      <c r="D95" s="8">
        <v>30</v>
      </c>
      <c r="E95" s="10"/>
      <c r="F95" s="10"/>
      <c r="G95" s="10"/>
      <c r="H95" s="10"/>
      <c r="I95" s="10"/>
      <c r="J95" s="10"/>
      <c r="K95" s="10">
        <f t="shared" si="2"/>
        <v>0</v>
      </c>
      <c r="L95" s="10">
        <f t="shared" si="3"/>
        <v>0</v>
      </c>
      <c r="M95" s="7" t="s">
        <v>230</v>
      </c>
      <c r="N95" s="1" t="s">
        <v>231</v>
      </c>
      <c r="O95" s="1" t="s">
        <v>52</v>
      </c>
      <c r="P95" s="1" t="s">
        <v>52</v>
      </c>
      <c r="Q95" s="1" t="s">
        <v>128</v>
      </c>
      <c r="R95" s="1" t="s">
        <v>63</v>
      </c>
      <c r="S95" s="1" t="s">
        <v>64</v>
      </c>
      <c r="T95" s="1" t="s">
        <v>64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1" t="s">
        <v>52</v>
      </c>
      <c r="AS95" s="1" t="s">
        <v>52</v>
      </c>
      <c r="AT95" s="2"/>
      <c r="AU95" s="1" t="s">
        <v>232</v>
      </c>
      <c r="AV95" s="2">
        <v>92</v>
      </c>
    </row>
    <row r="96" spans="1:48" ht="3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3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3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30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30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30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30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30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30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3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3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3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3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3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3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3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3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48" ht="3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48" ht="3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48" ht="3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48" ht="3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48" ht="3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48" ht="30" customHeight="1">
      <c r="A118" s="7" t="s">
        <v>70</v>
      </c>
      <c r="B118" s="8"/>
      <c r="C118" s="8"/>
      <c r="D118" s="8"/>
      <c r="E118" s="8"/>
      <c r="F118" s="10"/>
      <c r="G118" s="8"/>
      <c r="H118" s="10"/>
      <c r="I118" s="8"/>
      <c r="J118" s="10"/>
      <c r="K118" s="8"/>
      <c r="L118" s="10">
        <f>SUM(L74:L117)</f>
        <v>0</v>
      </c>
      <c r="M118" s="8"/>
      <c r="N118" t="s">
        <v>71</v>
      </c>
    </row>
    <row r="119" spans="1:48" ht="30" customHeight="1">
      <c r="A119" s="7" t="s">
        <v>233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"/>
      <c r="O119" s="2"/>
      <c r="P119" s="2"/>
      <c r="Q119" s="1" t="s">
        <v>234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30" customHeight="1">
      <c r="A120" s="7" t="s">
        <v>235</v>
      </c>
      <c r="B120" s="7" t="s">
        <v>236</v>
      </c>
      <c r="C120" s="7" t="s">
        <v>60</v>
      </c>
      <c r="D120" s="8">
        <v>68.25</v>
      </c>
      <c r="E120" s="10"/>
      <c r="F120" s="10"/>
      <c r="G120" s="10"/>
      <c r="H120" s="10"/>
      <c r="I120" s="10"/>
      <c r="J120" s="10"/>
      <c r="K120" s="10">
        <f t="shared" ref="K120:L124" si="4">TRUNC(E120+G120+I120, 0)</f>
        <v>0</v>
      </c>
      <c r="L120" s="10">
        <f t="shared" si="4"/>
        <v>0</v>
      </c>
      <c r="M120" s="7" t="s">
        <v>237</v>
      </c>
      <c r="N120" s="1" t="s">
        <v>238</v>
      </c>
      <c r="O120" s="1" t="s">
        <v>52</v>
      </c>
      <c r="P120" s="1" t="s">
        <v>52</v>
      </c>
      <c r="Q120" s="1" t="s">
        <v>234</v>
      </c>
      <c r="R120" s="1" t="s">
        <v>63</v>
      </c>
      <c r="S120" s="1" t="s">
        <v>64</v>
      </c>
      <c r="T120" s="1" t="s">
        <v>64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1" t="s">
        <v>52</v>
      </c>
      <c r="AS120" s="1" t="s">
        <v>52</v>
      </c>
      <c r="AT120" s="2"/>
      <c r="AU120" s="1" t="s">
        <v>239</v>
      </c>
      <c r="AV120" s="2">
        <v>38</v>
      </c>
    </row>
    <row r="121" spans="1:48" ht="30" customHeight="1">
      <c r="A121" s="7" t="s">
        <v>240</v>
      </c>
      <c r="B121" s="7" t="s">
        <v>241</v>
      </c>
      <c r="C121" s="7" t="s">
        <v>242</v>
      </c>
      <c r="D121" s="8">
        <v>51.98</v>
      </c>
      <c r="E121" s="10"/>
      <c r="F121" s="10"/>
      <c r="G121" s="10"/>
      <c r="H121" s="10"/>
      <c r="I121" s="10"/>
      <c r="J121" s="10"/>
      <c r="K121" s="10">
        <f t="shared" si="4"/>
        <v>0</v>
      </c>
      <c r="L121" s="10">
        <f t="shared" si="4"/>
        <v>0</v>
      </c>
      <c r="M121" s="7" t="s">
        <v>243</v>
      </c>
      <c r="N121" s="1" t="s">
        <v>244</v>
      </c>
      <c r="O121" s="1" t="s">
        <v>52</v>
      </c>
      <c r="P121" s="1" t="s">
        <v>52</v>
      </c>
      <c r="Q121" s="1" t="s">
        <v>234</v>
      </c>
      <c r="R121" s="1" t="s">
        <v>63</v>
      </c>
      <c r="S121" s="1" t="s">
        <v>64</v>
      </c>
      <c r="T121" s="1" t="s">
        <v>64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1" t="s">
        <v>52</v>
      </c>
      <c r="AS121" s="1" t="s">
        <v>52</v>
      </c>
      <c r="AT121" s="2"/>
      <c r="AU121" s="1" t="s">
        <v>245</v>
      </c>
      <c r="AV121" s="2">
        <v>40</v>
      </c>
    </row>
    <row r="122" spans="1:48" ht="30" customHeight="1">
      <c r="A122" s="7" t="s">
        <v>246</v>
      </c>
      <c r="B122" s="7" t="s">
        <v>241</v>
      </c>
      <c r="C122" s="7" t="s">
        <v>242</v>
      </c>
      <c r="D122" s="8">
        <v>25.99</v>
      </c>
      <c r="E122" s="10"/>
      <c r="F122" s="10"/>
      <c r="G122" s="10"/>
      <c r="H122" s="10"/>
      <c r="I122" s="10"/>
      <c r="J122" s="10"/>
      <c r="K122" s="10">
        <f t="shared" si="4"/>
        <v>0</v>
      </c>
      <c r="L122" s="10">
        <f t="shared" si="4"/>
        <v>0</v>
      </c>
      <c r="M122" s="7" t="s">
        <v>247</v>
      </c>
      <c r="N122" s="1" t="s">
        <v>248</v>
      </c>
      <c r="O122" s="1" t="s">
        <v>52</v>
      </c>
      <c r="P122" s="1" t="s">
        <v>52</v>
      </c>
      <c r="Q122" s="1" t="s">
        <v>234</v>
      </c>
      <c r="R122" s="1" t="s">
        <v>63</v>
      </c>
      <c r="S122" s="1" t="s">
        <v>64</v>
      </c>
      <c r="T122" s="1" t="s">
        <v>64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1" t="s">
        <v>52</v>
      </c>
      <c r="AS122" s="1" t="s">
        <v>52</v>
      </c>
      <c r="AT122" s="2"/>
      <c r="AU122" s="1" t="s">
        <v>249</v>
      </c>
      <c r="AV122" s="2">
        <v>41</v>
      </c>
    </row>
    <row r="123" spans="1:48" ht="30" customHeight="1">
      <c r="A123" s="7" t="s">
        <v>250</v>
      </c>
      <c r="B123" s="7" t="s">
        <v>241</v>
      </c>
      <c r="C123" s="7" t="s">
        <v>242</v>
      </c>
      <c r="D123" s="8">
        <v>4.8</v>
      </c>
      <c r="E123" s="10"/>
      <c r="F123" s="10"/>
      <c r="G123" s="10"/>
      <c r="H123" s="10"/>
      <c r="I123" s="10"/>
      <c r="J123" s="10"/>
      <c r="K123" s="10">
        <f t="shared" si="4"/>
        <v>0</v>
      </c>
      <c r="L123" s="10">
        <f t="shared" si="4"/>
        <v>0</v>
      </c>
      <c r="M123" s="7" t="s">
        <v>251</v>
      </c>
      <c r="N123" s="1" t="s">
        <v>252</v>
      </c>
      <c r="O123" s="1" t="s">
        <v>52</v>
      </c>
      <c r="P123" s="1" t="s">
        <v>52</v>
      </c>
      <c r="Q123" s="1" t="s">
        <v>234</v>
      </c>
      <c r="R123" s="1" t="s">
        <v>63</v>
      </c>
      <c r="S123" s="1" t="s">
        <v>64</v>
      </c>
      <c r="T123" s="1" t="s">
        <v>64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1" t="s">
        <v>52</v>
      </c>
      <c r="AS123" s="1" t="s">
        <v>52</v>
      </c>
      <c r="AT123" s="2"/>
      <c r="AU123" s="1" t="s">
        <v>253</v>
      </c>
      <c r="AV123" s="2">
        <v>42</v>
      </c>
    </row>
    <row r="124" spans="1:48" ht="30" customHeight="1">
      <c r="A124" s="7" t="s">
        <v>254</v>
      </c>
      <c r="B124" s="7" t="s">
        <v>255</v>
      </c>
      <c r="C124" s="7" t="s">
        <v>242</v>
      </c>
      <c r="D124" s="8">
        <v>4.4000000000000004</v>
      </c>
      <c r="E124" s="10"/>
      <c r="F124" s="10"/>
      <c r="G124" s="10"/>
      <c r="H124" s="10"/>
      <c r="I124" s="10"/>
      <c r="J124" s="10"/>
      <c r="K124" s="10">
        <f t="shared" si="4"/>
        <v>0</v>
      </c>
      <c r="L124" s="10">
        <f t="shared" si="4"/>
        <v>0</v>
      </c>
      <c r="M124" s="7" t="s">
        <v>256</v>
      </c>
      <c r="N124" s="1" t="s">
        <v>257</v>
      </c>
      <c r="O124" s="1" t="s">
        <v>52</v>
      </c>
      <c r="P124" s="1" t="s">
        <v>52</v>
      </c>
      <c r="Q124" s="1" t="s">
        <v>234</v>
      </c>
      <c r="R124" s="1" t="s">
        <v>63</v>
      </c>
      <c r="S124" s="1" t="s">
        <v>64</v>
      </c>
      <c r="T124" s="1" t="s">
        <v>64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1" t="s">
        <v>52</v>
      </c>
      <c r="AS124" s="1" t="s">
        <v>52</v>
      </c>
      <c r="AT124" s="2"/>
      <c r="AU124" s="1" t="s">
        <v>258</v>
      </c>
      <c r="AV124" s="2">
        <v>43</v>
      </c>
    </row>
    <row r="125" spans="1:48" ht="30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48" ht="30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48" ht="30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48" ht="30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48" ht="30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48" ht="30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48" ht="30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48" ht="30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48" ht="30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48" ht="30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48" ht="30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48" ht="30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48" ht="30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48" ht="30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48" ht="30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48" ht="30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48" ht="30" customHeight="1">
      <c r="A141" s="7" t="s">
        <v>70</v>
      </c>
      <c r="B141" s="8"/>
      <c r="C141" s="8"/>
      <c r="D141" s="8"/>
      <c r="E141" s="8"/>
      <c r="F141" s="10"/>
      <c r="G141" s="8"/>
      <c r="H141" s="10"/>
      <c r="I141" s="8"/>
      <c r="J141" s="10"/>
      <c r="K141" s="8"/>
      <c r="L141" s="10">
        <f>SUM(L120:L140)</f>
        <v>0</v>
      </c>
      <c r="M141" s="8"/>
      <c r="N141" t="s">
        <v>71</v>
      </c>
    </row>
    <row r="142" spans="1:48" ht="30" customHeight="1">
      <c r="A142" s="7" t="s">
        <v>259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"/>
      <c r="O142" s="2"/>
      <c r="P142" s="2"/>
      <c r="Q142" s="1" t="s">
        <v>260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30" customHeight="1">
      <c r="A143" s="7" t="s">
        <v>261</v>
      </c>
      <c r="B143" s="7" t="s">
        <v>262</v>
      </c>
      <c r="C143" s="7" t="s">
        <v>242</v>
      </c>
      <c r="D143" s="8">
        <v>6.3</v>
      </c>
      <c r="E143" s="10"/>
      <c r="F143" s="10"/>
      <c r="G143" s="10"/>
      <c r="H143" s="10"/>
      <c r="I143" s="10"/>
      <c r="J143" s="10"/>
      <c r="K143" s="10">
        <f>TRUNC(E143+G143+I143, 0)</f>
        <v>0</v>
      </c>
      <c r="L143" s="10">
        <f>TRUNC(F143+H143+J143, 0)</f>
        <v>0</v>
      </c>
      <c r="M143" s="7" t="s">
        <v>263</v>
      </c>
      <c r="N143" s="1" t="s">
        <v>264</v>
      </c>
      <c r="O143" s="1" t="s">
        <v>52</v>
      </c>
      <c r="P143" s="1" t="s">
        <v>52</v>
      </c>
      <c r="Q143" s="1" t="s">
        <v>260</v>
      </c>
      <c r="R143" s="1" t="s">
        <v>63</v>
      </c>
      <c r="S143" s="1" t="s">
        <v>64</v>
      </c>
      <c r="T143" s="1" t="s">
        <v>64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1" t="s">
        <v>52</v>
      </c>
      <c r="AS143" s="1" t="s">
        <v>52</v>
      </c>
      <c r="AT143" s="2"/>
      <c r="AU143" s="1" t="s">
        <v>265</v>
      </c>
      <c r="AV143" s="2">
        <v>45</v>
      </c>
    </row>
    <row r="144" spans="1:48" ht="30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30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30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30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30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30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30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30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30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30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30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30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30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30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30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30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30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48" ht="30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48" ht="30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48" ht="30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48" ht="30" customHeight="1">
      <c r="A164" s="7" t="s">
        <v>70</v>
      </c>
      <c r="B164" s="8"/>
      <c r="C164" s="8"/>
      <c r="D164" s="8"/>
      <c r="E164" s="8"/>
      <c r="F164" s="10"/>
      <c r="G164" s="8"/>
      <c r="H164" s="10"/>
      <c r="I164" s="8"/>
      <c r="J164" s="10"/>
      <c r="K164" s="8"/>
      <c r="L164" s="10">
        <f>SUM(L143:L163)</f>
        <v>0</v>
      </c>
      <c r="M164" s="8"/>
      <c r="N164" t="s">
        <v>71</v>
      </c>
    </row>
    <row r="165" spans="1:48" ht="30" customHeight="1">
      <c r="A165" s="7" t="s">
        <v>266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"/>
      <c r="O165" s="2"/>
      <c r="P165" s="2"/>
      <c r="Q165" s="1" t="s">
        <v>267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30" customHeight="1">
      <c r="A166" s="7" t="s">
        <v>268</v>
      </c>
      <c r="B166" s="7" t="s">
        <v>269</v>
      </c>
      <c r="C166" s="7" t="s">
        <v>270</v>
      </c>
      <c r="D166" s="8">
        <v>117.34</v>
      </c>
      <c r="E166" s="10"/>
      <c r="F166" s="10"/>
      <c r="G166" s="10"/>
      <c r="H166" s="10"/>
      <c r="I166" s="10"/>
      <c r="J166" s="10"/>
      <c r="K166" s="10">
        <f t="shared" ref="K166:L168" si="5">TRUNC(E166+G166+I166, 0)</f>
        <v>0</v>
      </c>
      <c r="L166" s="10">
        <f t="shared" si="5"/>
        <v>0</v>
      </c>
      <c r="M166" s="7" t="s">
        <v>271</v>
      </c>
      <c r="N166" s="1" t="s">
        <v>272</v>
      </c>
      <c r="O166" s="1" t="s">
        <v>52</v>
      </c>
      <c r="P166" s="1" t="s">
        <v>52</v>
      </c>
      <c r="Q166" s="1" t="s">
        <v>267</v>
      </c>
      <c r="R166" s="1" t="s">
        <v>64</v>
      </c>
      <c r="S166" s="1" t="s">
        <v>64</v>
      </c>
      <c r="T166" s="1" t="s">
        <v>63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1" t="s">
        <v>52</v>
      </c>
      <c r="AS166" s="1" t="s">
        <v>52</v>
      </c>
      <c r="AT166" s="2"/>
      <c r="AU166" s="1" t="s">
        <v>273</v>
      </c>
      <c r="AV166" s="2">
        <v>47</v>
      </c>
    </row>
    <row r="167" spans="1:48" ht="30" customHeight="1">
      <c r="A167" s="7" t="s">
        <v>274</v>
      </c>
      <c r="B167" s="7" t="s">
        <v>275</v>
      </c>
      <c r="C167" s="7" t="s">
        <v>270</v>
      </c>
      <c r="D167" s="8">
        <v>117.34</v>
      </c>
      <c r="E167" s="10"/>
      <c r="F167" s="10"/>
      <c r="G167" s="10"/>
      <c r="H167" s="10"/>
      <c r="I167" s="10"/>
      <c r="J167" s="10"/>
      <c r="K167" s="10">
        <f t="shared" si="5"/>
        <v>0</v>
      </c>
      <c r="L167" s="10">
        <f t="shared" si="5"/>
        <v>0</v>
      </c>
      <c r="M167" s="7" t="s">
        <v>276</v>
      </c>
      <c r="N167" s="1" t="s">
        <v>277</v>
      </c>
      <c r="O167" s="1" t="s">
        <v>52</v>
      </c>
      <c r="P167" s="1" t="s">
        <v>52</v>
      </c>
      <c r="Q167" s="1" t="s">
        <v>267</v>
      </c>
      <c r="R167" s="1" t="s">
        <v>64</v>
      </c>
      <c r="S167" s="1" t="s">
        <v>64</v>
      </c>
      <c r="T167" s="1" t="s">
        <v>63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1" t="s">
        <v>52</v>
      </c>
      <c r="AS167" s="1" t="s">
        <v>52</v>
      </c>
      <c r="AT167" s="2"/>
      <c r="AU167" s="1" t="s">
        <v>278</v>
      </c>
      <c r="AV167" s="2">
        <v>48</v>
      </c>
    </row>
    <row r="168" spans="1:48" ht="30" customHeight="1">
      <c r="A168" s="7" t="s">
        <v>279</v>
      </c>
      <c r="B168" s="7" t="s">
        <v>280</v>
      </c>
      <c r="C168" s="7" t="s">
        <v>60</v>
      </c>
      <c r="D168" s="8">
        <v>15</v>
      </c>
      <c r="E168" s="10"/>
      <c r="F168" s="10"/>
      <c r="G168" s="10"/>
      <c r="H168" s="10"/>
      <c r="I168" s="10"/>
      <c r="J168" s="10"/>
      <c r="K168" s="10">
        <f t="shared" si="5"/>
        <v>0</v>
      </c>
      <c r="L168" s="10">
        <f t="shared" si="5"/>
        <v>0</v>
      </c>
      <c r="M168" s="7" t="s">
        <v>281</v>
      </c>
      <c r="N168" s="1" t="s">
        <v>282</v>
      </c>
      <c r="O168" s="1" t="s">
        <v>52</v>
      </c>
      <c r="P168" s="1" t="s">
        <v>52</v>
      </c>
      <c r="Q168" s="1" t="s">
        <v>267</v>
      </c>
      <c r="R168" s="1" t="s">
        <v>63</v>
      </c>
      <c r="S168" s="1" t="s">
        <v>64</v>
      </c>
      <c r="T168" s="1" t="s">
        <v>64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1" t="s">
        <v>52</v>
      </c>
      <c r="AS168" s="1" t="s">
        <v>52</v>
      </c>
      <c r="AT168" s="2"/>
      <c r="AU168" s="1" t="s">
        <v>283</v>
      </c>
      <c r="AV168" s="2">
        <v>117</v>
      </c>
    </row>
    <row r="169" spans="1:48" ht="30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48" ht="30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48" ht="30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48" ht="30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48" ht="30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48" ht="30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48" ht="30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48" ht="30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48" ht="30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48" ht="30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48" ht="30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48" ht="30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48" ht="30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48" ht="30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48" ht="30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48" ht="30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48" ht="30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48" ht="30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48" ht="30" customHeight="1">
      <c r="A187" s="7" t="s">
        <v>70</v>
      </c>
      <c r="B187" s="8"/>
      <c r="C187" s="8"/>
      <c r="D187" s="8"/>
      <c r="E187" s="8"/>
      <c r="F187" s="10"/>
      <c r="G187" s="8"/>
      <c r="H187" s="10"/>
      <c r="I187" s="8"/>
      <c r="J187" s="10"/>
      <c r="K187" s="8"/>
      <c r="L187" s="10">
        <f>SUM(L166:L186)</f>
        <v>0</v>
      </c>
      <c r="M187" s="8"/>
      <c r="N187" t="s">
        <v>71</v>
      </c>
    </row>
    <row r="188" spans="1:48" ht="30" customHeight="1">
      <c r="A188" s="7" t="s">
        <v>284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2"/>
      <c r="O188" s="2"/>
      <c r="P188" s="2"/>
      <c r="Q188" s="1" t="s">
        <v>285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30" customHeight="1">
      <c r="A189" s="7" t="s">
        <v>286</v>
      </c>
      <c r="B189" s="7" t="s">
        <v>52</v>
      </c>
      <c r="C189" s="7" t="s">
        <v>242</v>
      </c>
      <c r="D189" s="8">
        <v>14</v>
      </c>
      <c r="E189" s="10"/>
      <c r="F189" s="10"/>
      <c r="G189" s="10"/>
      <c r="H189" s="10"/>
      <c r="I189" s="10"/>
      <c r="J189" s="10"/>
      <c r="K189" s="10">
        <f t="shared" ref="K189:L192" si="6">TRUNC(E189+G189+I189, 0)</f>
        <v>0</v>
      </c>
      <c r="L189" s="10">
        <f t="shared" si="6"/>
        <v>0</v>
      </c>
      <c r="M189" s="7" t="s">
        <v>287</v>
      </c>
      <c r="N189" s="1" t="s">
        <v>288</v>
      </c>
      <c r="O189" s="1" t="s">
        <v>52</v>
      </c>
      <c r="P189" s="1" t="s">
        <v>52</v>
      </c>
      <c r="Q189" s="1" t="s">
        <v>285</v>
      </c>
      <c r="R189" s="1" t="s">
        <v>63</v>
      </c>
      <c r="S189" s="1" t="s">
        <v>64</v>
      </c>
      <c r="T189" s="1" t="s">
        <v>64</v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1" t="s">
        <v>52</v>
      </c>
      <c r="AS189" s="1" t="s">
        <v>52</v>
      </c>
      <c r="AT189" s="2"/>
      <c r="AU189" s="1" t="s">
        <v>289</v>
      </c>
      <c r="AV189" s="2">
        <v>102</v>
      </c>
    </row>
    <row r="190" spans="1:48" ht="30" customHeight="1">
      <c r="A190" s="7" t="s">
        <v>290</v>
      </c>
      <c r="B190" s="7" t="s">
        <v>52</v>
      </c>
      <c r="C190" s="7" t="s">
        <v>76</v>
      </c>
      <c r="D190" s="8">
        <v>21.9</v>
      </c>
      <c r="E190" s="10"/>
      <c r="F190" s="10"/>
      <c r="G190" s="10"/>
      <c r="H190" s="10"/>
      <c r="I190" s="10"/>
      <c r="J190" s="10"/>
      <c r="K190" s="10">
        <f t="shared" si="6"/>
        <v>0</v>
      </c>
      <c r="L190" s="10">
        <f t="shared" si="6"/>
        <v>0</v>
      </c>
      <c r="M190" s="7" t="s">
        <v>291</v>
      </c>
      <c r="N190" s="1" t="s">
        <v>292</v>
      </c>
      <c r="O190" s="1" t="s">
        <v>52</v>
      </c>
      <c r="P190" s="1" t="s">
        <v>52</v>
      </c>
      <c r="Q190" s="1" t="s">
        <v>285</v>
      </c>
      <c r="R190" s="1" t="s">
        <v>63</v>
      </c>
      <c r="S190" s="1" t="s">
        <v>64</v>
      </c>
      <c r="T190" s="1" t="s">
        <v>64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1" t="s">
        <v>52</v>
      </c>
      <c r="AS190" s="1" t="s">
        <v>52</v>
      </c>
      <c r="AT190" s="2"/>
      <c r="AU190" s="1" t="s">
        <v>293</v>
      </c>
      <c r="AV190" s="2">
        <v>51</v>
      </c>
    </row>
    <row r="191" spans="1:48" ht="30" customHeight="1">
      <c r="A191" s="7" t="s">
        <v>294</v>
      </c>
      <c r="B191" s="7" t="s">
        <v>52</v>
      </c>
      <c r="C191" s="7" t="s">
        <v>295</v>
      </c>
      <c r="D191" s="8">
        <v>8</v>
      </c>
      <c r="E191" s="10"/>
      <c r="F191" s="10"/>
      <c r="G191" s="10"/>
      <c r="H191" s="10"/>
      <c r="I191" s="10"/>
      <c r="J191" s="10"/>
      <c r="K191" s="10">
        <f t="shared" si="6"/>
        <v>0</v>
      </c>
      <c r="L191" s="10">
        <f t="shared" si="6"/>
        <v>0</v>
      </c>
      <c r="M191" s="7" t="s">
        <v>296</v>
      </c>
      <c r="N191" s="1" t="s">
        <v>297</v>
      </c>
      <c r="O191" s="1" t="s">
        <v>52</v>
      </c>
      <c r="P191" s="1" t="s">
        <v>52</v>
      </c>
      <c r="Q191" s="1" t="s">
        <v>285</v>
      </c>
      <c r="R191" s="1" t="s">
        <v>63</v>
      </c>
      <c r="S191" s="1" t="s">
        <v>64</v>
      </c>
      <c r="T191" s="1" t="s">
        <v>64</v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1" t="s">
        <v>52</v>
      </c>
      <c r="AS191" s="1" t="s">
        <v>52</v>
      </c>
      <c r="AT191" s="2"/>
      <c r="AU191" s="1" t="s">
        <v>298</v>
      </c>
      <c r="AV191" s="2">
        <v>52</v>
      </c>
    </row>
    <row r="192" spans="1:48" ht="30" customHeight="1">
      <c r="A192" s="7" t="s">
        <v>299</v>
      </c>
      <c r="B192" s="7" t="s">
        <v>52</v>
      </c>
      <c r="C192" s="7" t="s">
        <v>60</v>
      </c>
      <c r="D192" s="8">
        <v>15</v>
      </c>
      <c r="E192" s="10"/>
      <c r="F192" s="10"/>
      <c r="G192" s="10"/>
      <c r="H192" s="10"/>
      <c r="I192" s="10"/>
      <c r="J192" s="10"/>
      <c r="K192" s="10">
        <f t="shared" si="6"/>
        <v>0</v>
      </c>
      <c r="L192" s="10">
        <f t="shared" si="6"/>
        <v>0</v>
      </c>
      <c r="M192" s="7" t="s">
        <v>300</v>
      </c>
      <c r="N192" s="1" t="s">
        <v>301</v>
      </c>
      <c r="O192" s="1" t="s">
        <v>52</v>
      </c>
      <c r="P192" s="1" t="s">
        <v>52</v>
      </c>
      <c r="Q192" s="1" t="s">
        <v>285</v>
      </c>
      <c r="R192" s="1" t="s">
        <v>63</v>
      </c>
      <c r="S192" s="1" t="s">
        <v>64</v>
      </c>
      <c r="T192" s="1" t="s">
        <v>64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1" t="s">
        <v>52</v>
      </c>
      <c r="AS192" s="1" t="s">
        <v>52</v>
      </c>
      <c r="AT192" s="2"/>
      <c r="AU192" s="1" t="s">
        <v>302</v>
      </c>
      <c r="AV192" s="2">
        <v>119</v>
      </c>
    </row>
    <row r="193" spans="1:13" ht="30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30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30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30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30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30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30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30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30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30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30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30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30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30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30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30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48" ht="30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48" ht="30" customHeight="1">
      <c r="A210" s="7" t="s">
        <v>70</v>
      </c>
      <c r="B210" s="8"/>
      <c r="C210" s="8"/>
      <c r="D210" s="8"/>
      <c r="E210" s="8"/>
      <c r="F210" s="10"/>
      <c r="G210" s="8"/>
      <c r="H210" s="10"/>
      <c r="I210" s="8"/>
      <c r="J210" s="10"/>
      <c r="K210" s="8"/>
      <c r="L210" s="10">
        <f>SUM(L189:L209)</f>
        <v>0</v>
      </c>
      <c r="M210" s="8"/>
      <c r="N210" t="s">
        <v>71</v>
      </c>
    </row>
    <row r="211" spans="1:48" ht="30" customHeight="1">
      <c r="A211" s="7" t="s">
        <v>303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2"/>
      <c r="O211" s="2"/>
      <c r="P211" s="2"/>
      <c r="Q211" s="1" t="s">
        <v>304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30" customHeight="1">
      <c r="A212" s="7" t="s">
        <v>305</v>
      </c>
      <c r="B212" s="7" t="s">
        <v>306</v>
      </c>
      <c r="C212" s="7" t="s">
        <v>242</v>
      </c>
      <c r="D212" s="8">
        <v>8.6</v>
      </c>
      <c r="E212" s="10"/>
      <c r="F212" s="10"/>
      <c r="G212" s="10"/>
      <c r="H212" s="10"/>
      <c r="I212" s="10"/>
      <c r="J212" s="10"/>
      <c r="K212" s="10">
        <f t="shared" ref="K212:K222" si="7">TRUNC(E212+G212+I212, 0)</f>
        <v>0</v>
      </c>
      <c r="L212" s="10">
        <f t="shared" ref="L212:L222" si="8">TRUNC(F212+H212+J212, 0)</f>
        <v>0</v>
      </c>
      <c r="M212" s="7" t="s">
        <v>307</v>
      </c>
      <c r="N212" s="1" t="s">
        <v>308</v>
      </c>
      <c r="O212" s="1" t="s">
        <v>52</v>
      </c>
      <c r="P212" s="1" t="s">
        <v>52</v>
      </c>
      <c r="Q212" s="1" t="s">
        <v>304</v>
      </c>
      <c r="R212" s="1" t="s">
        <v>63</v>
      </c>
      <c r="S212" s="1" t="s">
        <v>64</v>
      </c>
      <c r="T212" s="1" t="s">
        <v>64</v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1" t="s">
        <v>52</v>
      </c>
      <c r="AS212" s="1" t="s">
        <v>52</v>
      </c>
      <c r="AT212" s="2"/>
      <c r="AU212" s="1" t="s">
        <v>309</v>
      </c>
      <c r="AV212" s="2">
        <v>93</v>
      </c>
    </row>
    <row r="213" spans="1:48" ht="30" customHeight="1">
      <c r="A213" s="7" t="s">
        <v>310</v>
      </c>
      <c r="B213" s="7" t="s">
        <v>311</v>
      </c>
      <c r="C213" s="7" t="s">
        <v>242</v>
      </c>
      <c r="D213" s="8">
        <v>3.9</v>
      </c>
      <c r="E213" s="10"/>
      <c r="F213" s="10"/>
      <c r="G213" s="10"/>
      <c r="H213" s="10"/>
      <c r="I213" s="10"/>
      <c r="J213" s="10"/>
      <c r="K213" s="10">
        <f t="shared" si="7"/>
        <v>0</v>
      </c>
      <c r="L213" s="10">
        <f t="shared" si="8"/>
        <v>0</v>
      </c>
      <c r="M213" s="7" t="s">
        <v>312</v>
      </c>
      <c r="N213" s="1" t="s">
        <v>313</v>
      </c>
      <c r="O213" s="1" t="s">
        <v>52</v>
      </c>
      <c r="P213" s="1" t="s">
        <v>52</v>
      </c>
      <c r="Q213" s="1" t="s">
        <v>304</v>
      </c>
      <c r="R213" s="1" t="s">
        <v>63</v>
      </c>
      <c r="S213" s="1" t="s">
        <v>64</v>
      </c>
      <c r="T213" s="1" t="s">
        <v>64</v>
      </c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1" t="s">
        <v>52</v>
      </c>
      <c r="AS213" s="1" t="s">
        <v>52</v>
      </c>
      <c r="AT213" s="2"/>
      <c r="AU213" s="1" t="s">
        <v>314</v>
      </c>
      <c r="AV213" s="2">
        <v>94</v>
      </c>
    </row>
    <row r="214" spans="1:48" ht="30" customHeight="1">
      <c r="A214" s="7" t="s">
        <v>315</v>
      </c>
      <c r="B214" s="7" t="s">
        <v>316</v>
      </c>
      <c r="C214" s="7" t="s">
        <v>317</v>
      </c>
      <c r="D214" s="8">
        <v>1</v>
      </c>
      <c r="E214" s="10"/>
      <c r="F214" s="10"/>
      <c r="G214" s="10"/>
      <c r="H214" s="10"/>
      <c r="I214" s="10"/>
      <c r="J214" s="10"/>
      <c r="K214" s="10">
        <f t="shared" si="7"/>
        <v>0</v>
      </c>
      <c r="L214" s="10">
        <f t="shared" si="8"/>
        <v>0</v>
      </c>
      <c r="M214" s="7" t="s">
        <v>318</v>
      </c>
      <c r="N214" s="1" t="s">
        <v>319</v>
      </c>
      <c r="O214" s="1" t="s">
        <v>52</v>
      </c>
      <c r="P214" s="1" t="s">
        <v>52</v>
      </c>
      <c r="Q214" s="1" t="s">
        <v>304</v>
      </c>
      <c r="R214" s="1" t="s">
        <v>63</v>
      </c>
      <c r="S214" s="1" t="s">
        <v>64</v>
      </c>
      <c r="T214" s="1" t="s">
        <v>64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1" t="s">
        <v>52</v>
      </c>
      <c r="AS214" s="1" t="s">
        <v>52</v>
      </c>
      <c r="AT214" s="2"/>
      <c r="AU214" s="1" t="s">
        <v>320</v>
      </c>
      <c r="AV214" s="2">
        <v>95</v>
      </c>
    </row>
    <row r="215" spans="1:48" ht="30" customHeight="1">
      <c r="A215" s="7" t="s">
        <v>321</v>
      </c>
      <c r="B215" s="7" t="s">
        <v>322</v>
      </c>
      <c r="C215" s="7" t="s">
        <v>60</v>
      </c>
      <c r="D215" s="8">
        <v>2.56</v>
      </c>
      <c r="E215" s="10"/>
      <c r="F215" s="10"/>
      <c r="G215" s="10"/>
      <c r="H215" s="10"/>
      <c r="I215" s="10"/>
      <c r="J215" s="10"/>
      <c r="K215" s="10">
        <f t="shared" si="7"/>
        <v>0</v>
      </c>
      <c r="L215" s="10">
        <f t="shared" si="8"/>
        <v>0</v>
      </c>
      <c r="M215" s="7" t="s">
        <v>323</v>
      </c>
      <c r="N215" s="1" t="s">
        <v>324</v>
      </c>
      <c r="O215" s="1" t="s">
        <v>52</v>
      </c>
      <c r="P215" s="1" t="s">
        <v>52</v>
      </c>
      <c r="Q215" s="1" t="s">
        <v>304</v>
      </c>
      <c r="R215" s="1" t="s">
        <v>63</v>
      </c>
      <c r="S215" s="1" t="s">
        <v>64</v>
      </c>
      <c r="T215" s="1" t="s">
        <v>64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1" t="s">
        <v>52</v>
      </c>
      <c r="AS215" s="1" t="s">
        <v>52</v>
      </c>
      <c r="AT215" s="2"/>
      <c r="AU215" s="1" t="s">
        <v>325</v>
      </c>
      <c r="AV215" s="2">
        <v>96</v>
      </c>
    </row>
    <row r="216" spans="1:48" ht="30" customHeight="1">
      <c r="A216" s="7" t="s">
        <v>326</v>
      </c>
      <c r="B216" s="7" t="s">
        <v>327</v>
      </c>
      <c r="C216" s="7" t="s">
        <v>317</v>
      </c>
      <c r="D216" s="8">
        <v>8</v>
      </c>
      <c r="E216" s="10"/>
      <c r="F216" s="10"/>
      <c r="G216" s="10"/>
      <c r="H216" s="10"/>
      <c r="I216" s="10"/>
      <c r="J216" s="10"/>
      <c r="K216" s="10">
        <f t="shared" si="7"/>
        <v>0</v>
      </c>
      <c r="L216" s="10">
        <f t="shared" si="8"/>
        <v>0</v>
      </c>
      <c r="M216" s="7" t="s">
        <v>328</v>
      </c>
      <c r="N216" s="1" t="s">
        <v>329</v>
      </c>
      <c r="O216" s="1" t="s">
        <v>52</v>
      </c>
      <c r="P216" s="1" t="s">
        <v>52</v>
      </c>
      <c r="Q216" s="1" t="s">
        <v>304</v>
      </c>
      <c r="R216" s="1" t="s">
        <v>63</v>
      </c>
      <c r="S216" s="1" t="s">
        <v>64</v>
      </c>
      <c r="T216" s="1" t="s">
        <v>64</v>
      </c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1" t="s">
        <v>52</v>
      </c>
      <c r="AS216" s="1" t="s">
        <v>52</v>
      </c>
      <c r="AT216" s="2"/>
      <c r="AU216" s="1" t="s">
        <v>330</v>
      </c>
      <c r="AV216" s="2">
        <v>97</v>
      </c>
    </row>
    <row r="217" spans="1:48" ht="30" customHeight="1">
      <c r="A217" s="7" t="s">
        <v>331</v>
      </c>
      <c r="B217" s="7" t="s">
        <v>332</v>
      </c>
      <c r="C217" s="7" t="s">
        <v>242</v>
      </c>
      <c r="D217" s="8">
        <v>3.5</v>
      </c>
      <c r="E217" s="10"/>
      <c r="F217" s="10"/>
      <c r="G217" s="10"/>
      <c r="H217" s="10"/>
      <c r="I217" s="10"/>
      <c r="J217" s="10"/>
      <c r="K217" s="10">
        <f t="shared" si="7"/>
        <v>0</v>
      </c>
      <c r="L217" s="10">
        <f t="shared" si="8"/>
        <v>0</v>
      </c>
      <c r="M217" s="7" t="s">
        <v>333</v>
      </c>
      <c r="N217" s="1" t="s">
        <v>334</v>
      </c>
      <c r="O217" s="1" t="s">
        <v>52</v>
      </c>
      <c r="P217" s="1" t="s">
        <v>52</v>
      </c>
      <c r="Q217" s="1" t="s">
        <v>304</v>
      </c>
      <c r="R217" s="1" t="s">
        <v>63</v>
      </c>
      <c r="S217" s="1" t="s">
        <v>64</v>
      </c>
      <c r="T217" s="1" t="s">
        <v>64</v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1" t="s">
        <v>52</v>
      </c>
      <c r="AS217" s="1" t="s">
        <v>52</v>
      </c>
      <c r="AT217" s="2"/>
      <c r="AU217" s="1" t="s">
        <v>335</v>
      </c>
      <c r="AV217" s="2">
        <v>98</v>
      </c>
    </row>
    <row r="218" spans="1:48" ht="30" customHeight="1">
      <c r="A218" s="7" t="s">
        <v>336</v>
      </c>
      <c r="B218" s="7" t="s">
        <v>337</v>
      </c>
      <c r="C218" s="7" t="s">
        <v>60</v>
      </c>
      <c r="D218" s="8">
        <v>80</v>
      </c>
      <c r="E218" s="10"/>
      <c r="F218" s="10"/>
      <c r="G218" s="10"/>
      <c r="H218" s="10"/>
      <c r="I218" s="10"/>
      <c r="J218" s="10"/>
      <c r="K218" s="10">
        <f t="shared" si="7"/>
        <v>0</v>
      </c>
      <c r="L218" s="10">
        <f t="shared" si="8"/>
        <v>0</v>
      </c>
      <c r="M218" s="7" t="s">
        <v>338</v>
      </c>
      <c r="N218" s="1" t="s">
        <v>339</v>
      </c>
      <c r="O218" s="1" t="s">
        <v>52</v>
      </c>
      <c r="P218" s="1" t="s">
        <v>52</v>
      </c>
      <c r="Q218" s="1" t="s">
        <v>304</v>
      </c>
      <c r="R218" s="1" t="s">
        <v>64</v>
      </c>
      <c r="S218" s="1" t="s">
        <v>64</v>
      </c>
      <c r="T218" s="1" t="s">
        <v>63</v>
      </c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1" t="s">
        <v>52</v>
      </c>
      <c r="AS218" s="1" t="s">
        <v>52</v>
      </c>
      <c r="AT218" s="2"/>
      <c r="AU218" s="1" t="s">
        <v>340</v>
      </c>
      <c r="AV218" s="2">
        <v>104</v>
      </c>
    </row>
    <row r="219" spans="1:48" ht="30" customHeight="1">
      <c r="A219" s="7" t="s">
        <v>341</v>
      </c>
      <c r="B219" s="7" t="s">
        <v>342</v>
      </c>
      <c r="C219" s="7" t="s">
        <v>60</v>
      </c>
      <c r="D219" s="8">
        <v>61</v>
      </c>
      <c r="E219" s="10"/>
      <c r="F219" s="10"/>
      <c r="G219" s="10"/>
      <c r="H219" s="10"/>
      <c r="I219" s="10"/>
      <c r="J219" s="10"/>
      <c r="K219" s="10">
        <f t="shared" si="7"/>
        <v>0</v>
      </c>
      <c r="L219" s="10">
        <f t="shared" si="8"/>
        <v>0</v>
      </c>
      <c r="M219" s="7" t="s">
        <v>343</v>
      </c>
      <c r="N219" s="1" t="s">
        <v>344</v>
      </c>
      <c r="O219" s="1" t="s">
        <v>52</v>
      </c>
      <c r="P219" s="1" t="s">
        <v>52</v>
      </c>
      <c r="Q219" s="1" t="s">
        <v>304</v>
      </c>
      <c r="R219" s="1" t="s">
        <v>63</v>
      </c>
      <c r="S219" s="1" t="s">
        <v>64</v>
      </c>
      <c r="T219" s="1" t="s">
        <v>64</v>
      </c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1" t="s">
        <v>52</v>
      </c>
      <c r="AS219" s="1" t="s">
        <v>52</v>
      </c>
      <c r="AT219" s="2"/>
      <c r="AU219" s="1" t="s">
        <v>345</v>
      </c>
      <c r="AV219" s="2">
        <v>99</v>
      </c>
    </row>
    <row r="220" spans="1:48" ht="30" customHeight="1">
      <c r="A220" s="7" t="s">
        <v>346</v>
      </c>
      <c r="B220" s="7" t="s">
        <v>347</v>
      </c>
      <c r="C220" s="7" t="s">
        <v>60</v>
      </c>
      <c r="D220" s="8">
        <v>18</v>
      </c>
      <c r="E220" s="10"/>
      <c r="F220" s="10"/>
      <c r="G220" s="10"/>
      <c r="H220" s="10"/>
      <c r="I220" s="10"/>
      <c r="J220" s="10"/>
      <c r="K220" s="10">
        <f t="shared" si="7"/>
        <v>0</v>
      </c>
      <c r="L220" s="10">
        <f t="shared" si="8"/>
        <v>0</v>
      </c>
      <c r="M220" s="7" t="s">
        <v>348</v>
      </c>
      <c r="N220" s="1" t="s">
        <v>349</v>
      </c>
      <c r="O220" s="1" t="s">
        <v>52</v>
      </c>
      <c r="P220" s="1" t="s">
        <v>52</v>
      </c>
      <c r="Q220" s="1" t="s">
        <v>304</v>
      </c>
      <c r="R220" s="1" t="s">
        <v>63</v>
      </c>
      <c r="S220" s="1" t="s">
        <v>64</v>
      </c>
      <c r="T220" s="1" t="s">
        <v>64</v>
      </c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1" t="s">
        <v>52</v>
      </c>
      <c r="AS220" s="1" t="s">
        <v>52</v>
      </c>
      <c r="AT220" s="2"/>
      <c r="AU220" s="1" t="s">
        <v>350</v>
      </c>
      <c r="AV220" s="2">
        <v>121</v>
      </c>
    </row>
    <row r="221" spans="1:48" ht="30" customHeight="1">
      <c r="A221" s="7" t="s">
        <v>351</v>
      </c>
      <c r="B221" s="7" t="s">
        <v>352</v>
      </c>
      <c r="C221" s="7" t="s">
        <v>317</v>
      </c>
      <c r="D221" s="8">
        <v>1</v>
      </c>
      <c r="E221" s="10"/>
      <c r="F221" s="10"/>
      <c r="G221" s="10"/>
      <c r="H221" s="10"/>
      <c r="I221" s="10"/>
      <c r="J221" s="10"/>
      <c r="K221" s="10">
        <f t="shared" si="7"/>
        <v>0</v>
      </c>
      <c r="L221" s="10">
        <f t="shared" si="8"/>
        <v>0</v>
      </c>
      <c r="M221" s="7" t="s">
        <v>353</v>
      </c>
      <c r="N221" s="1" t="s">
        <v>354</v>
      </c>
      <c r="O221" s="1" t="s">
        <v>52</v>
      </c>
      <c r="P221" s="1" t="s">
        <v>52</v>
      </c>
      <c r="Q221" s="1" t="s">
        <v>304</v>
      </c>
      <c r="R221" s="1" t="s">
        <v>63</v>
      </c>
      <c r="S221" s="1" t="s">
        <v>64</v>
      </c>
      <c r="T221" s="1" t="s">
        <v>64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1" t="s">
        <v>52</v>
      </c>
      <c r="AS221" s="1" t="s">
        <v>52</v>
      </c>
      <c r="AT221" s="2"/>
      <c r="AU221" s="1" t="s">
        <v>355</v>
      </c>
      <c r="AV221" s="2">
        <v>100</v>
      </c>
    </row>
    <row r="222" spans="1:48" ht="30" customHeight="1">
      <c r="A222" s="7" t="s">
        <v>356</v>
      </c>
      <c r="B222" s="7" t="s">
        <v>357</v>
      </c>
      <c r="C222" s="7" t="s">
        <v>242</v>
      </c>
      <c r="D222" s="8">
        <v>58.4</v>
      </c>
      <c r="E222" s="10"/>
      <c r="F222" s="10"/>
      <c r="G222" s="10"/>
      <c r="H222" s="10"/>
      <c r="I222" s="10"/>
      <c r="J222" s="10"/>
      <c r="K222" s="10">
        <f t="shared" si="7"/>
        <v>0</v>
      </c>
      <c r="L222" s="10">
        <f t="shared" si="8"/>
        <v>0</v>
      </c>
      <c r="M222" s="7" t="s">
        <v>358</v>
      </c>
      <c r="N222" s="1" t="s">
        <v>359</v>
      </c>
      <c r="O222" s="1" t="s">
        <v>52</v>
      </c>
      <c r="P222" s="1" t="s">
        <v>52</v>
      </c>
      <c r="Q222" s="1" t="s">
        <v>304</v>
      </c>
      <c r="R222" s="1" t="s">
        <v>63</v>
      </c>
      <c r="S222" s="1" t="s">
        <v>64</v>
      </c>
      <c r="T222" s="1" t="s">
        <v>64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1" t="s">
        <v>52</v>
      </c>
      <c r="AS222" s="1" t="s">
        <v>52</v>
      </c>
      <c r="AT222" s="2"/>
      <c r="AU222" s="1" t="s">
        <v>360</v>
      </c>
      <c r="AV222" s="2">
        <v>101</v>
      </c>
    </row>
    <row r="223" spans="1:48" ht="30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48" ht="30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48" ht="30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48" ht="30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48" ht="30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48" ht="30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48" ht="30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48" ht="30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48" ht="30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48" ht="30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48" ht="30" customHeight="1">
      <c r="A233" s="7" t="s">
        <v>70</v>
      </c>
      <c r="B233" s="8"/>
      <c r="C233" s="8"/>
      <c r="D233" s="8"/>
      <c r="E233" s="8"/>
      <c r="F233" s="10"/>
      <c r="G233" s="8"/>
      <c r="H233" s="10"/>
      <c r="I233" s="8"/>
      <c r="J233" s="10"/>
      <c r="K233" s="8"/>
      <c r="L233" s="10">
        <f>SUM(L212:L232)</f>
        <v>0</v>
      </c>
      <c r="M233" s="8"/>
      <c r="N233" t="s">
        <v>71</v>
      </c>
    </row>
    <row r="234" spans="1:48" ht="30" customHeight="1">
      <c r="A234" s="7" t="s">
        <v>361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2"/>
      <c r="O234" s="2"/>
      <c r="P234" s="2"/>
      <c r="Q234" s="1" t="s">
        <v>362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30" customHeight="1">
      <c r="A235" s="7" t="s">
        <v>363</v>
      </c>
      <c r="B235" s="7" t="s">
        <v>364</v>
      </c>
      <c r="C235" s="7" t="s">
        <v>76</v>
      </c>
      <c r="D235" s="8">
        <v>0.9</v>
      </c>
      <c r="E235" s="10"/>
      <c r="F235" s="10"/>
      <c r="G235" s="10"/>
      <c r="H235" s="10"/>
      <c r="I235" s="10"/>
      <c r="J235" s="10"/>
      <c r="K235" s="10">
        <f t="shared" ref="K235:L238" si="9">TRUNC(E235+G235+I235, 0)</f>
        <v>0</v>
      </c>
      <c r="L235" s="10">
        <f t="shared" si="9"/>
        <v>0</v>
      </c>
      <c r="M235" s="7" t="s">
        <v>365</v>
      </c>
      <c r="N235" s="1" t="s">
        <v>366</v>
      </c>
      <c r="O235" s="1" t="s">
        <v>52</v>
      </c>
      <c r="P235" s="1" t="s">
        <v>52</v>
      </c>
      <c r="Q235" s="1" t="s">
        <v>362</v>
      </c>
      <c r="R235" s="1" t="s">
        <v>64</v>
      </c>
      <c r="S235" s="1" t="s">
        <v>64</v>
      </c>
      <c r="T235" s="1" t="s">
        <v>63</v>
      </c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1" t="s">
        <v>52</v>
      </c>
      <c r="AS235" s="1" t="s">
        <v>52</v>
      </c>
      <c r="AT235" s="2"/>
      <c r="AU235" s="1" t="s">
        <v>367</v>
      </c>
      <c r="AV235" s="2">
        <v>108</v>
      </c>
    </row>
    <row r="236" spans="1:48" ht="30" customHeight="1">
      <c r="A236" s="7" t="s">
        <v>368</v>
      </c>
      <c r="B236" s="7" t="s">
        <v>369</v>
      </c>
      <c r="C236" s="7" t="s">
        <v>76</v>
      </c>
      <c r="D236" s="8">
        <v>11.41</v>
      </c>
      <c r="E236" s="10"/>
      <c r="F236" s="10"/>
      <c r="G236" s="10"/>
      <c r="H236" s="10"/>
      <c r="I236" s="10"/>
      <c r="J236" s="10"/>
      <c r="K236" s="10">
        <f t="shared" si="9"/>
        <v>0</v>
      </c>
      <c r="L236" s="10">
        <f t="shared" si="9"/>
        <v>0</v>
      </c>
      <c r="M236" s="7" t="s">
        <v>370</v>
      </c>
      <c r="N236" s="1" t="s">
        <v>371</v>
      </c>
      <c r="O236" s="1" t="s">
        <v>52</v>
      </c>
      <c r="P236" s="1" t="s">
        <v>52</v>
      </c>
      <c r="Q236" s="1" t="s">
        <v>362</v>
      </c>
      <c r="R236" s="1" t="s">
        <v>64</v>
      </c>
      <c r="S236" s="1" t="s">
        <v>64</v>
      </c>
      <c r="T236" s="1" t="s">
        <v>63</v>
      </c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1" t="s">
        <v>52</v>
      </c>
      <c r="AS236" s="1" t="s">
        <v>52</v>
      </c>
      <c r="AT236" s="2"/>
      <c r="AU236" s="1" t="s">
        <v>372</v>
      </c>
      <c r="AV236" s="2">
        <v>109</v>
      </c>
    </row>
    <row r="237" spans="1:48" ht="30" customHeight="1">
      <c r="A237" s="7" t="s">
        <v>373</v>
      </c>
      <c r="B237" s="7" t="s">
        <v>374</v>
      </c>
      <c r="C237" s="7" t="s">
        <v>76</v>
      </c>
      <c r="D237" s="8">
        <v>12.76</v>
      </c>
      <c r="E237" s="10"/>
      <c r="F237" s="10"/>
      <c r="G237" s="10"/>
      <c r="H237" s="10"/>
      <c r="I237" s="10"/>
      <c r="J237" s="10"/>
      <c r="K237" s="10">
        <f t="shared" si="9"/>
        <v>0</v>
      </c>
      <c r="L237" s="10">
        <f t="shared" si="9"/>
        <v>0</v>
      </c>
      <c r="M237" s="7" t="s">
        <v>375</v>
      </c>
      <c r="N237" s="1" t="s">
        <v>376</v>
      </c>
      <c r="O237" s="1" t="s">
        <v>52</v>
      </c>
      <c r="P237" s="1" t="s">
        <v>52</v>
      </c>
      <c r="Q237" s="1" t="s">
        <v>362</v>
      </c>
      <c r="R237" s="1" t="s">
        <v>64</v>
      </c>
      <c r="S237" s="1" t="s">
        <v>64</v>
      </c>
      <c r="T237" s="1" t="s">
        <v>63</v>
      </c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1" t="s">
        <v>52</v>
      </c>
      <c r="AS237" s="1" t="s">
        <v>52</v>
      </c>
      <c r="AT237" s="2"/>
      <c r="AU237" s="1" t="s">
        <v>377</v>
      </c>
      <c r="AV237" s="2">
        <v>110</v>
      </c>
    </row>
    <row r="238" spans="1:48" ht="30" customHeight="1">
      <c r="A238" s="7" t="s">
        <v>378</v>
      </c>
      <c r="B238" s="7" t="s">
        <v>379</v>
      </c>
      <c r="C238" s="7" t="s">
        <v>380</v>
      </c>
      <c r="D238" s="8">
        <v>11</v>
      </c>
      <c r="E238" s="10"/>
      <c r="F238" s="10"/>
      <c r="G238" s="10"/>
      <c r="H238" s="10"/>
      <c r="I238" s="10"/>
      <c r="J238" s="10"/>
      <c r="K238" s="10">
        <f t="shared" si="9"/>
        <v>0</v>
      </c>
      <c r="L238" s="10">
        <f t="shared" si="9"/>
        <v>0</v>
      </c>
      <c r="M238" s="7" t="s">
        <v>381</v>
      </c>
      <c r="N238" s="1" t="s">
        <v>382</v>
      </c>
      <c r="O238" s="1" t="s">
        <v>52</v>
      </c>
      <c r="P238" s="1" t="s">
        <v>52</v>
      </c>
      <c r="Q238" s="1" t="s">
        <v>362</v>
      </c>
      <c r="R238" s="1" t="s">
        <v>64</v>
      </c>
      <c r="S238" s="1" t="s">
        <v>64</v>
      </c>
      <c r="T238" s="1" t="s">
        <v>63</v>
      </c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1" t="s">
        <v>52</v>
      </c>
      <c r="AS238" s="1" t="s">
        <v>52</v>
      </c>
      <c r="AT238" s="2"/>
      <c r="AU238" s="1" t="s">
        <v>383</v>
      </c>
      <c r="AV238" s="2">
        <v>111</v>
      </c>
    </row>
    <row r="239" spans="1:48" ht="30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48" ht="30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4" ht="30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4" ht="30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4" ht="30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4" ht="30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4" ht="30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4" ht="30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4" ht="30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4" ht="30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4" ht="30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4" ht="30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4" ht="30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4" ht="30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4" ht="30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4" ht="30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4" ht="30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4" ht="30" customHeight="1">
      <c r="A256" s="7" t="s">
        <v>70</v>
      </c>
      <c r="B256" s="8"/>
      <c r="C256" s="8"/>
      <c r="D256" s="8"/>
      <c r="E256" s="8"/>
      <c r="F256" s="10"/>
      <c r="G256" s="8"/>
      <c r="H256" s="10"/>
      <c r="I256" s="8"/>
      <c r="J256" s="10"/>
      <c r="K256" s="8"/>
      <c r="L256" s="10">
        <f>SUM(L235:L255)</f>
        <v>0</v>
      </c>
      <c r="M256" s="8"/>
      <c r="N256" t="s">
        <v>71</v>
      </c>
    </row>
    <row r="257" spans="1:48" ht="30" customHeight="1">
      <c r="A257" s="7" t="s">
        <v>384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2"/>
      <c r="O257" s="2"/>
      <c r="P257" s="2"/>
      <c r="Q257" s="1" t="s">
        <v>385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30" customHeight="1">
      <c r="A258" s="7" t="s">
        <v>387</v>
      </c>
      <c r="B258" s="7" t="s">
        <v>388</v>
      </c>
      <c r="C258" s="7" t="s">
        <v>123</v>
      </c>
      <c r="D258" s="8">
        <v>2.1389999999999998</v>
      </c>
      <c r="E258" s="10"/>
      <c r="F258" s="10"/>
      <c r="G258" s="10"/>
      <c r="H258" s="10"/>
      <c r="I258" s="10"/>
      <c r="J258" s="10"/>
      <c r="K258" s="10">
        <f>TRUNC(E258+G258+I258, 0)</f>
        <v>0</v>
      </c>
      <c r="L258" s="10">
        <f>TRUNC(F258+H258+J258, 0)</f>
        <v>0</v>
      </c>
      <c r="M258" s="7" t="s">
        <v>389</v>
      </c>
      <c r="N258" s="1" t="s">
        <v>390</v>
      </c>
      <c r="O258" s="1" t="s">
        <v>52</v>
      </c>
      <c r="P258" s="1" t="s">
        <v>52</v>
      </c>
      <c r="Q258" s="1" t="s">
        <v>385</v>
      </c>
      <c r="R258" s="1" t="s">
        <v>64</v>
      </c>
      <c r="S258" s="1" t="s">
        <v>63</v>
      </c>
      <c r="T258" s="1" t="s">
        <v>64</v>
      </c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1" t="s">
        <v>52</v>
      </c>
      <c r="AS258" s="1" t="s">
        <v>52</v>
      </c>
      <c r="AT258" s="2"/>
      <c r="AU258" s="1" t="s">
        <v>391</v>
      </c>
      <c r="AV258" s="2">
        <v>83</v>
      </c>
    </row>
    <row r="259" spans="1:48" ht="30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48" ht="30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48" ht="30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48" ht="30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48" ht="30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48" ht="30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48" ht="30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48" ht="30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48" ht="30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48" ht="30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48" ht="30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48" ht="30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48" ht="30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48" ht="30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48" ht="30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48" ht="30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48" ht="30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48" ht="30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48" ht="30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48" ht="30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48" ht="30" customHeight="1">
      <c r="A279" s="7" t="s">
        <v>70</v>
      </c>
      <c r="B279" s="8"/>
      <c r="C279" s="8"/>
      <c r="D279" s="8"/>
      <c r="E279" s="8"/>
      <c r="F279" s="10"/>
      <c r="G279" s="8"/>
      <c r="H279" s="10"/>
      <c r="I279" s="8"/>
      <c r="J279" s="10"/>
      <c r="K279" s="8"/>
      <c r="L279" s="10">
        <f>SUM(L258:L278)</f>
        <v>0</v>
      </c>
      <c r="M279" s="8"/>
      <c r="N279" t="s">
        <v>71</v>
      </c>
    </row>
    <row r="280" spans="1:48" ht="30" customHeight="1">
      <c r="A280" s="7" t="s">
        <v>392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2"/>
      <c r="O280" s="2"/>
      <c r="P280" s="2"/>
      <c r="Q280" s="1" t="s">
        <v>393</v>
      </c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30" customHeight="1">
      <c r="A281" s="7" t="s">
        <v>395</v>
      </c>
      <c r="B281" s="7" t="s">
        <v>396</v>
      </c>
      <c r="C281" s="7" t="s">
        <v>123</v>
      </c>
      <c r="D281" s="8">
        <v>1.61</v>
      </c>
      <c r="E281" s="10"/>
      <c r="F281" s="10"/>
      <c r="G281" s="10"/>
      <c r="H281" s="10"/>
      <c r="I281" s="10"/>
      <c r="J281" s="10"/>
      <c r="K281" s="10">
        <f t="shared" ref="K281:L284" si="10">TRUNC(E281+G281+I281, 0)</f>
        <v>0</v>
      </c>
      <c r="L281" s="10">
        <f t="shared" si="10"/>
        <v>0</v>
      </c>
      <c r="M281" s="7" t="s">
        <v>397</v>
      </c>
      <c r="N281" s="1" t="s">
        <v>398</v>
      </c>
      <c r="O281" s="1" t="s">
        <v>52</v>
      </c>
      <c r="P281" s="1" t="s">
        <v>52</v>
      </c>
      <c r="Q281" s="1" t="s">
        <v>393</v>
      </c>
      <c r="R281" s="1" t="s">
        <v>64</v>
      </c>
      <c r="S281" s="1" t="s">
        <v>64</v>
      </c>
      <c r="T281" s="1" t="s">
        <v>63</v>
      </c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1" t="s">
        <v>52</v>
      </c>
      <c r="AS281" s="1" t="s">
        <v>52</v>
      </c>
      <c r="AT281" s="2"/>
      <c r="AU281" s="1" t="s">
        <v>399</v>
      </c>
      <c r="AV281" s="2">
        <v>65</v>
      </c>
    </row>
    <row r="282" spans="1:48" ht="30" customHeight="1">
      <c r="A282" s="7" t="s">
        <v>400</v>
      </c>
      <c r="B282" s="7" t="s">
        <v>401</v>
      </c>
      <c r="C282" s="7" t="s">
        <v>123</v>
      </c>
      <c r="D282" s="8">
        <v>21.02</v>
      </c>
      <c r="E282" s="10"/>
      <c r="F282" s="10"/>
      <c r="G282" s="10"/>
      <c r="H282" s="10"/>
      <c r="I282" s="10"/>
      <c r="J282" s="10"/>
      <c r="K282" s="10">
        <f t="shared" si="10"/>
        <v>0</v>
      </c>
      <c r="L282" s="10">
        <f t="shared" si="10"/>
        <v>0</v>
      </c>
      <c r="M282" s="7" t="s">
        <v>402</v>
      </c>
      <c r="N282" s="1" t="s">
        <v>403</v>
      </c>
      <c r="O282" s="1" t="s">
        <v>52</v>
      </c>
      <c r="P282" s="1" t="s">
        <v>52</v>
      </c>
      <c r="Q282" s="1" t="s">
        <v>393</v>
      </c>
      <c r="R282" s="1" t="s">
        <v>64</v>
      </c>
      <c r="S282" s="1" t="s">
        <v>64</v>
      </c>
      <c r="T282" s="1" t="s">
        <v>63</v>
      </c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1" t="s">
        <v>52</v>
      </c>
      <c r="AS282" s="1" t="s">
        <v>52</v>
      </c>
      <c r="AT282" s="2"/>
      <c r="AU282" s="1" t="s">
        <v>404</v>
      </c>
      <c r="AV282" s="2">
        <v>66</v>
      </c>
    </row>
    <row r="283" spans="1:48" ht="30" customHeight="1">
      <c r="A283" s="7" t="s">
        <v>405</v>
      </c>
      <c r="B283" s="7" t="s">
        <v>406</v>
      </c>
      <c r="C283" s="7" t="s">
        <v>123</v>
      </c>
      <c r="D283" s="8">
        <v>1.61</v>
      </c>
      <c r="E283" s="10"/>
      <c r="F283" s="10"/>
      <c r="G283" s="10"/>
      <c r="H283" s="10"/>
      <c r="I283" s="10"/>
      <c r="J283" s="10"/>
      <c r="K283" s="10">
        <f t="shared" si="10"/>
        <v>0</v>
      </c>
      <c r="L283" s="10">
        <f t="shared" si="10"/>
        <v>0</v>
      </c>
      <c r="M283" s="7" t="s">
        <v>407</v>
      </c>
      <c r="N283" s="1" t="s">
        <v>408</v>
      </c>
      <c r="O283" s="1" t="s">
        <v>52</v>
      </c>
      <c r="P283" s="1" t="s">
        <v>52</v>
      </c>
      <c r="Q283" s="1" t="s">
        <v>393</v>
      </c>
      <c r="R283" s="1" t="s">
        <v>64</v>
      </c>
      <c r="S283" s="1" t="s">
        <v>64</v>
      </c>
      <c r="T283" s="1" t="s">
        <v>63</v>
      </c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1" t="s">
        <v>52</v>
      </c>
      <c r="AS283" s="1" t="s">
        <v>52</v>
      </c>
      <c r="AT283" s="2"/>
      <c r="AU283" s="1" t="s">
        <v>409</v>
      </c>
      <c r="AV283" s="2">
        <v>67</v>
      </c>
    </row>
    <row r="284" spans="1:48" ht="30" customHeight="1">
      <c r="A284" s="7" t="s">
        <v>405</v>
      </c>
      <c r="B284" s="7" t="s">
        <v>410</v>
      </c>
      <c r="C284" s="7" t="s">
        <v>123</v>
      </c>
      <c r="D284" s="8">
        <v>21.02</v>
      </c>
      <c r="E284" s="10"/>
      <c r="F284" s="10"/>
      <c r="G284" s="10"/>
      <c r="H284" s="10"/>
      <c r="I284" s="10"/>
      <c r="J284" s="10"/>
      <c r="K284" s="10">
        <f t="shared" si="10"/>
        <v>0</v>
      </c>
      <c r="L284" s="10">
        <f t="shared" si="10"/>
        <v>0</v>
      </c>
      <c r="M284" s="7" t="s">
        <v>411</v>
      </c>
      <c r="N284" s="1" t="s">
        <v>412</v>
      </c>
      <c r="O284" s="1" t="s">
        <v>52</v>
      </c>
      <c r="P284" s="1" t="s">
        <v>52</v>
      </c>
      <c r="Q284" s="1" t="s">
        <v>393</v>
      </c>
      <c r="R284" s="1" t="s">
        <v>64</v>
      </c>
      <c r="S284" s="1" t="s">
        <v>64</v>
      </c>
      <c r="T284" s="1" t="s">
        <v>63</v>
      </c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1" t="s">
        <v>52</v>
      </c>
      <c r="AS284" s="1" t="s">
        <v>52</v>
      </c>
      <c r="AT284" s="2"/>
      <c r="AU284" s="1" t="s">
        <v>413</v>
      </c>
      <c r="AV284" s="2">
        <v>68</v>
      </c>
    </row>
    <row r="285" spans="1:48" ht="30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48" ht="30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48" ht="30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48" ht="30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48" ht="30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48" ht="30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48" ht="30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48" ht="30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48" ht="30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48" ht="30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48" ht="30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48" ht="30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48" ht="30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48" ht="30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48" ht="30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48" ht="30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48" ht="30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48" ht="30" customHeight="1">
      <c r="A302" s="7" t="s">
        <v>70</v>
      </c>
      <c r="B302" s="8"/>
      <c r="C302" s="8"/>
      <c r="D302" s="8"/>
      <c r="E302" s="8"/>
      <c r="F302" s="10"/>
      <c r="G302" s="8"/>
      <c r="H302" s="10"/>
      <c r="I302" s="8"/>
      <c r="J302" s="10"/>
      <c r="K302" s="8"/>
      <c r="L302" s="10">
        <f>SUM(L281:L301)</f>
        <v>0</v>
      </c>
      <c r="M302" s="8"/>
      <c r="N302" t="s">
        <v>71</v>
      </c>
    </row>
    <row r="303" spans="1:48" ht="30" customHeight="1">
      <c r="A303" s="7" t="s">
        <v>414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2"/>
      <c r="O303" s="2"/>
      <c r="P303" s="2"/>
      <c r="Q303" s="1" t="s">
        <v>415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30" customHeight="1">
      <c r="A304" s="7" t="s">
        <v>417</v>
      </c>
      <c r="B304" s="7" t="s">
        <v>418</v>
      </c>
      <c r="C304" s="7" t="s">
        <v>76</v>
      </c>
      <c r="D304" s="8">
        <v>4.26</v>
      </c>
      <c r="E304" s="10"/>
      <c r="F304" s="10"/>
      <c r="G304" s="10"/>
      <c r="H304" s="10"/>
      <c r="I304" s="10"/>
      <c r="J304" s="10"/>
      <c r="K304" s="10">
        <f t="shared" ref="K304:K313" si="11">TRUNC(E304+G304+I304, 0)</f>
        <v>0</v>
      </c>
      <c r="L304" s="10">
        <f t="shared" ref="L304:L313" si="12">TRUNC(F304+H304+J304, 0)</f>
        <v>0</v>
      </c>
      <c r="M304" s="7" t="s">
        <v>419</v>
      </c>
      <c r="N304" s="1" t="s">
        <v>420</v>
      </c>
      <c r="O304" s="1" t="s">
        <v>52</v>
      </c>
      <c r="P304" s="1" t="s">
        <v>52</v>
      </c>
      <c r="Q304" s="1" t="s">
        <v>415</v>
      </c>
      <c r="R304" s="1" t="s">
        <v>64</v>
      </c>
      <c r="S304" s="1" t="s">
        <v>64</v>
      </c>
      <c r="T304" s="1" t="s">
        <v>63</v>
      </c>
      <c r="U304" s="2"/>
      <c r="V304" s="2"/>
      <c r="W304" s="2"/>
      <c r="X304" s="2">
        <v>1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1" t="s">
        <v>52</v>
      </c>
      <c r="AS304" s="1" t="s">
        <v>52</v>
      </c>
      <c r="AT304" s="2"/>
      <c r="AU304" s="1" t="s">
        <v>421</v>
      </c>
      <c r="AV304" s="2">
        <v>75</v>
      </c>
    </row>
    <row r="305" spans="1:48" ht="30" customHeight="1">
      <c r="A305" s="7" t="s">
        <v>422</v>
      </c>
      <c r="B305" s="7" t="s">
        <v>423</v>
      </c>
      <c r="C305" s="7" t="s">
        <v>76</v>
      </c>
      <c r="D305" s="8">
        <v>12.73</v>
      </c>
      <c r="E305" s="10"/>
      <c r="F305" s="10"/>
      <c r="G305" s="10"/>
      <c r="H305" s="10"/>
      <c r="I305" s="10"/>
      <c r="J305" s="10"/>
      <c r="K305" s="10">
        <f t="shared" si="11"/>
        <v>0</v>
      </c>
      <c r="L305" s="10">
        <f t="shared" si="12"/>
        <v>0</v>
      </c>
      <c r="M305" s="7" t="s">
        <v>424</v>
      </c>
      <c r="N305" s="1" t="s">
        <v>425</v>
      </c>
      <c r="O305" s="1" t="s">
        <v>52</v>
      </c>
      <c r="P305" s="1" t="s">
        <v>52</v>
      </c>
      <c r="Q305" s="1" t="s">
        <v>415</v>
      </c>
      <c r="R305" s="1" t="s">
        <v>64</v>
      </c>
      <c r="S305" s="1" t="s">
        <v>64</v>
      </c>
      <c r="T305" s="1" t="s">
        <v>63</v>
      </c>
      <c r="U305" s="2"/>
      <c r="V305" s="2"/>
      <c r="W305" s="2"/>
      <c r="X305" s="2">
        <v>1</v>
      </c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1" t="s">
        <v>52</v>
      </c>
      <c r="AS305" s="1" t="s">
        <v>52</v>
      </c>
      <c r="AT305" s="2"/>
      <c r="AU305" s="1" t="s">
        <v>426</v>
      </c>
      <c r="AV305" s="2">
        <v>105</v>
      </c>
    </row>
    <row r="306" spans="1:48" ht="30" customHeight="1">
      <c r="A306" s="7" t="s">
        <v>427</v>
      </c>
      <c r="B306" s="7" t="s">
        <v>428</v>
      </c>
      <c r="C306" s="7" t="s">
        <v>76</v>
      </c>
      <c r="D306" s="8">
        <v>36.67</v>
      </c>
      <c r="E306" s="10"/>
      <c r="F306" s="10"/>
      <c r="G306" s="10"/>
      <c r="H306" s="10"/>
      <c r="I306" s="10"/>
      <c r="J306" s="10"/>
      <c r="K306" s="10">
        <f t="shared" si="11"/>
        <v>0</v>
      </c>
      <c r="L306" s="10">
        <f t="shared" si="12"/>
        <v>0</v>
      </c>
      <c r="M306" s="7" t="s">
        <v>429</v>
      </c>
      <c r="N306" s="1" t="s">
        <v>430</v>
      </c>
      <c r="O306" s="1" t="s">
        <v>52</v>
      </c>
      <c r="P306" s="1" t="s">
        <v>52</v>
      </c>
      <c r="Q306" s="1" t="s">
        <v>415</v>
      </c>
      <c r="R306" s="1" t="s">
        <v>64</v>
      </c>
      <c r="S306" s="1" t="s">
        <v>64</v>
      </c>
      <c r="T306" s="1" t="s">
        <v>63</v>
      </c>
      <c r="U306" s="2"/>
      <c r="V306" s="2"/>
      <c r="W306" s="2"/>
      <c r="X306" s="2">
        <v>1</v>
      </c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1" t="s">
        <v>52</v>
      </c>
      <c r="AS306" s="1" t="s">
        <v>52</v>
      </c>
      <c r="AT306" s="2"/>
      <c r="AU306" s="1" t="s">
        <v>431</v>
      </c>
      <c r="AV306" s="2">
        <v>115</v>
      </c>
    </row>
    <row r="307" spans="1:48" ht="30" customHeight="1">
      <c r="A307" s="7" t="s">
        <v>432</v>
      </c>
      <c r="B307" s="7" t="s">
        <v>433</v>
      </c>
      <c r="C307" s="7" t="s">
        <v>76</v>
      </c>
      <c r="D307" s="8">
        <v>8.1</v>
      </c>
      <c r="E307" s="10"/>
      <c r="F307" s="10"/>
      <c r="G307" s="10"/>
      <c r="H307" s="10"/>
      <c r="I307" s="10"/>
      <c r="J307" s="10"/>
      <c r="K307" s="10">
        <f t="shared" si="11"/>
        <v>0</v>
      </c>
      <c r="L307" s="10">
        <f t="shared" si="12"/>
        <v>0</v>
      </c>
      <c r="M307" s="7" t="s">
        <v>434</v>
      </c>
      <c r="N307" s="1" t="s">
        <v>435</v>
      </c>
      <c r="O307" s="1" t="s">
        <v>52</v>
      </c>
      <c r="P307" s="1" t="s">
        <v>52</v>
      </c>
      <c r="Q307" s="1" t="s">
        <v>415</v>
      </c>
      <c r="R307" s="1" t="s">
        <v>64</v>
      </c>
      <c r="S307" s="1" t="s">
        <v>64</v>
      </c>
      <c r="T307" s="1" t="s">
        <v>63</v>
      </c>
      <c r="U307" s="2"/>
      <c r="V307" s="2"/>
      <c r="W307" s="2"/>
      <c r="X307" s="2">
        <v>1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1" t="s">
        <v>52</v>
      </c>
      <c r="AS307" s="1" t="s">
        <v>52</v>
      </c>
      <c r="AT307" s="2"/>
      <c r="AU307" s="1" t="s">
        <v>436</v>
      </c>
      <c r="AV307" s="2">
        <v>76</v>
      </c>
    </row>
    <row r="308" spans="1:48" ht="30" customHeight="1">
      <c r="A308" s="7" t="s">
        <v>437</v>
      </c>
      <c r="B308" s="7" t="s">
        <v>438</v>
      </c>
      <c r="C308" s="7" t="s">
        <v>123</v>
      </c>
      <c r="D308" s="8">
        <v>0.191</v>
      </c>
      <c r="E308" s="10"/>
      <c r="F308" s="10"/>
      <c r="G308" s="10"/>
      <c r="H308" s="10"/>
      <c r="I308" s="10"/>
      <c r="J308" s="10"/>
      <c r="K308" s="10">
        <f t="shared" si="11"/>
        <v>0</v>
      </c>
      <c r="L308" s="10">
        <f t="shared" si="12"/>
        <v>0</v>
      </c>
      <c r="M308" s="7" t="s">
        <v>439</v>
      </c>
      <c r="N308" s="1" t="s">
        <v>440</v>
      </c>
      <c r="O308" s="1" t="s">
        <v>52</v>
      </c>
      <c r="P308" s="1" t="s">
        <v>52</v>
      </c>
      <c r="Q308" s="1" t="s">
        <v>415</v>
      </c>
      <c r="R308" s="1" t="s">
        <v>64</v>
      </c>
      <c r="S308" s="1" t="s">
        <v>64</v>
      </c>
      <c r="T308" s="1" t="s">
        <v>63</v>
      </c>
      <c r="U308" s="2"/>
      <c r="V308" s="2"/>
      <c r="W308" s="2"/>
      <c r="X308" s="2">
        <v>1</v>
      </c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1" t="s">
        <v>52</v>
      </c>
      <c r="AS308" s="1" t="s">
        <v>52</v>
      </c>
      <c r="AT308" s="2"/>
      <c r="AU308" s="1" t="s">
        <v>441</v>
      </c>
      <c r="AV308" s="2">
        <v>77</v>
      </c>
    </row>
    <row r="309" spans="1:48" ht="30" customHeight="1">
      <c r="A309" s="7" t="s">
        <v>442</v>
      </c>
      <c r="B309" s="7" t="s">
        <v>443</v>
      </c>
      <c r="C309" s="7" t="s">
        <v>123</v>
      </c>
      <c r="D309" s="8">
        <v>1.3340000000000001</v>
      </c>
      <c r="E309" s="10"/>
      <c r="F309" s="10"/>
      <c r="G309" s="10"/>
      <c r="H309" s="10"/>
      <c r="I309" s="10"/>
      <c r="J309" s="10"/>
      <c r="K309" s="10">
        <f t="shared" si="11"/>
        <v>0</v>
      </c>
      <c r="L309" s="10">
        <f t="shared" si="12"/>
        <v>0</v>
      </c>
      <c r="M309" s="7" t="s">
        <v>444</v>
      </c>
      <c r="N309" s="1" t="s">
        <v>445</v>
      </c>
      <c r="O309" s="1" t="s">
        <v>52</v>
      </c>
      <c r="P309" s="1" t="s">
        <v>52</v>
      </c>
      <c r="Q309" s="1" t="s">
        <v>415</v>
      </c>
      <c r="R309" s="1" t="s">
        <v>64</v>
      </c>
      <c r="S309" s="1" t="s">
        <v>64</v>
      </c>
      <c r="T309" s="1" t="s">
        <v>63</v>
      </c>
      <c r="U309" s="2"/>
      <c r="V309" s="2"/>
      <c r="W309" s="2"/>
      <c r="X309" s="2">
        <v>1</v>
      </c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1" t="s">
        <v>52</v>
      </c>
      <c r="AS309" s="1" t="s">
        <v>52</v>
      </c>
      <c r="AT309" s="2"/>
      <c r="AU309" s="1" t="s">
        <v>446</v>
      </c>
      <c r="AV309" s="2">
        <v>80</v>
      </c>
    </row>
    <row r="310" spans="1:48" ht="30" customHeight="1">
      <c r="A310" s="7" t="s">
        <v>447</v>
      </c>
      <c r="B310" s="7" t="s">
        <v>448</v>
      </c>
      <c r="C310" s="7" t="s">
        <v>123</v>
      </c>
      <c r="D310" s="8">
        <v>1.4179999999999999</v>
      </c>
      <c r="E310" s="10"/>
      <c r="F310" s="10"/>
      <c r="G310" s="10"/>
      <c r="H310" s="10"/>
      <c r="I310" s="10"/>
      <c r="J310" s="10"/>
      <c r="K310" s="10">
        <f t="shared" si="11"/>
        <v>0</v>
      </c>
      <c r="L310" s="10">
        <f t="shared" si="12"/>
        <v>0</v>
      </c>
      <c r="M310" s="7" t="s">
        <v>449</v>
      </c>
      <c r="N310" s="1" t="s">
        <v>450</v>
      </c>
      <c r="O310" s="1" t="s">
        <v>52</v>
      </c>
      <c r="P310" s="1" t="s">
        <v>52</v>
      </c>
      <c r="Q310" s="1" t="s">
        <v>415</v>
      </c>
      <c r="R310" s="1" t="s">
        <v>64</v>
      </c>
      <c r="S310" s="1" t="s">
        <v>64</v>
      </c>
      <c r="T310" s="1" t="s">
        <v>63</v>
      </c>
      <c r="U310" s="2"/>
      <c r="V310" s="2"/>
      <c r="W310" s="2"/>
      <c r="X310" s="2">
        <v>1</v>
      </c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1" t="s">
        <v>52</v>
      </c>
      <c r="AS310" s="1" t="s">
        <v>52</v>
      </c>
      <c r="AT310" s="2"/>
      <c r="AU310" s="1" t="s">
        <v>451</v>
      </c>
      <c r="AV310" s="2">
        <v>78</v>
      </c>
    </row>
    <row r="311" spans="1:48" ht="30" customHeight="1">
      <c r="A311" s="7" t="s">
        <v>452</v>
      </c>
      <c r="B311" s="7" t="s">
        <v>453</v>
      </c>
      <c r="C311" s="7" t="s">
        <v>123</v>
      </c>
      <c r="D311" s="8">
        <v>0.53</v>
      </c>
      <c r="E311" s="10"/>
      <c r="F311" s="10"/>
      <c r="G311" s="10"/>
      <c r="H311" s="10"/>
      <c r="I311" s="10"/>
      <c r="J311" s="10"/>
      <c r="K311" s="10">
        <f t="shared" si="11"/>
        <v>0</v>
      </c>
      <c r="L311" s="10">
        <f t="shared" si="12"/>
        <v>0</v>
      </c>
      <c r="M311" s="7" t="s">
        <v>454</v>
      </c>
      <c r="N311" s="1" t="s">
        <v>455</v>
      </c>
      <c r="O311" s="1" t="s">
        <v>52</v>
      </c>
      <c r="P311" s="1" t="s">
        <v>52</v>
      </c>
      <c r="Q311" s="1" t="s">
        <v>415</v>
      </c>
      <c r="R311" s="1" t="s">
        <v>64</v>
      </c>
      <c r="S311" s="1" t="s">
        <v>64</v>
      </c>
      <c r="T311" s="1" t="s">
        <v>63</v>
      </c>
      <c r="U311" s="2"/>
      <c r="V311" s="2"/>
      <c r="W311" s="2"/>
      <c r="X311" s="2">
        <v>1</v>
      </c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1" t="s">
        <v>52</v>
      </c>
      <c r="AS311" s="1" t="s">
        <v>52</v>
      </c>
      <c r="AT311" s="2"/>
      <c r="AU311" s="1" t="s">
        <v>456</v>
      </c>
      <c r="AV311" s="2">
        <v>79</v>
      </c>
    </row>
    <row r="312" spans="1:48" ht="30" customHeight="1">
      <c r="A312" s="7" t="s">
        <v>457</v>
      </c>
      <c r="B312" s="7" t="s">
        <v>458</v>
      </c>
      <c r="C312" s="7" t="s">
        <v>459</v>
      </c>
      <c r="D312" s="8">
        <v>1</v>
      </c>
      <c r="E312" s="10"/>
      <c r="F312" s="10"/>
      <c r="G312" s="10"/>
      <c r="H312" s="10"/>
      <c r="I312" s="10"/>
      <c r="J312" s="10"/>
      <c r="K312" s="10">
        <f t="shared" si="11"/>
        <v>0</v>
      </c>
      <c r="L312" s="10">
        <f t="shared" si="12"/>
        <v>0</v>
      </c>
      <c r="M312" s="7" t="s">
        <v>454</v>
      </c>
      <c r="N312" s="1" t="s">
        <v>460</v>
      </c>
      <c r="O312" s="1" t="s">
        <v>52</v>
      </c>
      <c r="P312" s="1" t="s">
        <v>52</v>
      </c>
      <c r="Q312" s="1" t="s">
        <v>415</v>
      </c>
      <c r="R312" s="1" t="s">
        <v>64</v>
      </c>
      <c r="S312" s="1" t="s">
        <v>64</v>
      </c>
      <c r="T312" s="1" t="s">
        <v>64</v>
      </c>
      <c r="U312" s="2">
        <v>0</v>
      </c>
      <c r="V312" s="2">
        <v>0</v>
      </c>
      <c r="W312" s="2">
        <v>5.4000000000000003E-3</v>
      </c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1" t="s">
        <v>52</v>
      </c>
      <c r="AS312" s="1" t="s">
        <v>52</v>
      </c>
      <c r="AT312" s="2"/>
      <c r="AU312" s="1" t="s">
        <v>461</v>
      </c>
      <c r="AV312" s="2">
        <v>116</v>
      </c>
    </row>
    <row r="313" spans="1:48" ht="30" customHeight="1">
      <c r="A313" s="7" t="s">
        <v>462</v>
      </c>
      <c r="B313" s="7" t="s">
        <v>52</v>
      </c>
      <c r="C313" s="7" t="s">
        <v>459</v>
      </c>
      <c r="D313" s="8">
        <v>-1</v>
      </c>
      <c r="E313" s="10"/>
      <c r="F313" s="10"/>
      <c r="G313" s="10"/>
      <c r="H313" s="10"/>
      <c r="I313" s="10"/>
      <c r="J313" s="10"/>
      <c r="K313" s="10">
        <f t="shared" si="11"/>
        <v>0</v>
      </c>
      <c r="L313" s="10">
        <f t="shared" si="12"/>
        <v>0</v>
      </c>
      <c r="M313" s="7" t="s">
        <v>463</v>
      </c>
      <c r="N313" s="1" t="s">
        <v>464</v>
      </c>
      <c r="O313" s="1" t="s">
        <v>52</v>
      </c>
      <c r="P313" s="1" t="s">
        <v>52</v>
      </c>
      <c r="Q313" s="1" t="s">
        <v>415</v>
      </c>
      <c r="R313" s="1" t="s">
        <v>64</v>
      </c>
      <c r="S313" s="1" t="s">
        <v>64</v>
      </c>
      <c r="T313" s="1" t="s">
        <v>63</v>
      </c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1" t="s">
        <v>52</v>
      </c>
      <c r="AS313" s="1" t="s">
        <v>52</v>
      </c>
      <c r="AT313" s="2"/>
      <c r="AU313" s="1" t="s">
        <v>465</v>
      </c>
      <c r="AV313" s="2">
        <v>120</v>
      </c>
    </row>
    <row r="314" spans="1:48" ht="30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48" ht="30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48" ht="30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48" ht="30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48" ht="30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48" ht="30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48" ht="30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4" ht="30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4" ht="30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4" ht="30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4" ht="30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4" ht="30" customHeight="1">
      <c r="A325" s="7" t="s">
        <v>70</v>
      </c>
      <c r="B325" s="8"/>
      <c r="C325" s="8"/>
      <c r="D325" s="8"/>
      <c r="E325" s="8"/>
      <c r="F325" s="10"/>
      <c r="G325" s="8"/>
      <c r="H325" s="10"/>
      <c r="I325" s="8"/>
      <c r="J325" s="10"/>
      <c r="K325" s="8"/>
      <c r="L325" s="10">
        <f>SUM(L304:L324)</f>
        <v>0</v>
      </c>
      <c r="M325" s="8"/>
      <c r="N325" t="s">
        <v>71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54" bottom="0.39370078740157477" header="0" footer="0"/>
  <pageSetup paperSize="9" scale="64" fitToHeight="0" orientation="landscape" verticalDpi="0" r:id="rId1"/>
  <rowBreaks count="13" manualBreakCount="13">
    <brk id="26" max="16383" man="1"/>
    <brk id="49" max="16383" man="1"/>
    <brk id="72" max="16383" man="1"/>
    <brk id="118" max="16383" man="1"/>
    <brk id="141" max="16383" man="1"/>
    <brk id="164" max="16383" man="1"/>
    <brk id="187" max="16383" man="1"/>
    <brk id="210" max="16383" man="1"/>
    <brk id="233" max="16383" man="1"/>
    <brk id="256" max="16383" man="1"/>
    <brk id="279" max="16383" man="1"/>
    <brk id="302" max="16383" man="1"/>
    <brk id="3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공종별집계표</vt:lpstr>
      <vt:lpstr>공종별내역서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Kpetro</cp:lastModifiedBy>
  <cp:lastPrinted>2018-08-03T05:33:55Z</cp:lastPrinted>
  <dcterms:created xsi:type="dcterms:W3CDTF">2018-08-03T05:29:16Z</dcterms:created>
  <dcterms:modified xsi:type="dcterms:W3CDTF">2018-09-11T10:50:26Z</dcterms:modified>
</cp:coreProperties>
</file>